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ernfamilyfarms.sharepoint.com/sites/Files/Company/Availability-iQ/"/>
    </mc:Choice>
  </mc:AlternateContent>
  <xr:revisionPtr revIDLastSave="4" documentId="8_{29A1411F-A9F4-4E1E-A51B-A178B11CB6E1}" xr6:coauthVersionLast="47" xr6:coauthVersionMax="47" xr10:uidLastSave="{6AE40266-4669-43EF-BAF7-D5AE29555FFC}"/>
  <bookViews>
    <workbookView xWindow="-120" yWindow="-120" windowWidth="29040" windowHeight="15720" xr2:uid="{F918942E-0ED2-45E2-9CE8-856CDF111F70}"/>
  </bookViews>
  <sheets>
    <sheet name="Export Avail" sheetId="2" r:id="rId1"/>
  </sheets>
  <definedNames>
    <definedName name="_xlnm._FilterDatabase" localSheetId="0" hidden="1">'Export Avail'!$A$15:$P$190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7" i="2" l="1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6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P14" i="2" l="1"/>
</calcChain>
</file>

<file path=xl/sharedStrings.xml><?xml version="1.0" encoding="utf-8"?>
<sst xmlns="http://schemas.openxmlformats.org/spreadsheetml/2006/main" count="1604" uniqueCount="422">
  <si>
    <t>Northern Availability Spring 2026</t>
  </si>
  <si>
    <t>STORE &amp; LOCATION:</t>
  </si>
  <si>
    <t>ORDERED BY, COMMENTS</t>
  </si>
  <si>
    <t>Delivery Date:</t>
  </si>
  <si>
    <r>
      <t xml:space="preserve">Office:  800.826.7094  </t>
    </r>
    <r>
      <rPr>
        <b/>
        <u/>
        <sz val="10"/>
        <rFont val="Arial"/>
        <family val="2"/>
      </rPr>
      <t>or</t>
    </r>
    <r>
      <rPr>
        <b/>
        <sz val="10"/>
        <rFont val="Arial"/>
        <family val="2"/>
      </rPr>
      <t xml:space="preserve">   715.333.2661</t>
    </r>
  </si>
  <si>
    <t>sales@northernfamilyfarms.com</t>
  </si>
  <si>
    <t>Pickup Date (if applicable)</t>
  </si>
  <si>
    <t>Fax: 715.333.8801</t>
  </si>
  <si>
    <t>Office Hours are M-F 7am-5pm</t>
  </si>
  <si>
    <t>Extended hours during the shipping season</t>
  </si>
  <si>
    <t>*Please send your order back in this spreadsheet to expedite your order!</t>
  </si>
  <si>
    <t>Listed by Category</t>
  </si>
  <si>
    <t>Ready date indicates the week product will be available</t>
  </si>
  <si>
    <t>Item #</t>
  </si>
  <si>
    <t>Ship Window</t>
  </si>
  <si>
    <t>Description</t>
  </si>
  <si>
    <t>Plant Series</t>
  </si>
  <si>
    <t>Size</t>
  </si>
  <si>
    <t>Category</t>
  </si>
  <si>
    <t>Avail</t>
  </si>
  <si>
    <t>Qty</t>
  </si>
  <si>
    <t>Price</t>
  </si>
  <si>
    <t>Qty Ordered</t>
  </si>
  <si>
    <t>Comment</t>
  </si>
  <si>
    <t>UPC</t>
  </si>
  <si>
    <t>Ordered</t>
  </si>
  <si>
    <t>Ready Date</t>
  </si>
  <si>
    <t>Zone</t>
  </si>
  <si>
    <t>Sum</t>
  </si>
  <si>
    <t>202531-202635</t>
  </si>
  <si>
    <t>Hydrangea, BloomStruck #2</t>
  </si>
  <si>
    <t>Endless Summer®</t>
  </si>
  <si>
    <t>#2 Gal</t>
  </si>
  <si>
    <t>001 - Flowering Shrubs - Bud n Bloom</t>
  </si>
  <si>
    <t>087179907200</t>
  </si>
  <si>
    <t>0</t>
  </si>
  <si>
    <t>USDA 04</t>
  </si>
  <si>
    <t>Hydrangea, Cherry Explosion #2</t>
  </si>
  <si>
    <t>Bloomables®</t>
  </si>
  <si>
    <t>087179905855</t>
  </si>
  <si>
    <t>Hydrangea, Eclipse #2</t>
  </si>
  <si>
    <t>First Editions®</t>
  </si>
  <si>
    <t>087179930024</t>
  </si>
  <si>
    <t>USDA 05</t>
  </si>
  <si>
    <t>Hydrangea, Frill Ride #2</t>
  </si>
  <si>
    <t>Bloomin' Easy®</t>
  </si>
  <si>
    <t>087179926027</t>
  </si>
  <si>
    <t>202531-202630</t>
  </si>
  <si>
    <t>Hydrangea, Kimono #2</t>
  </si>
  <si>
    <t>087179920339</t>
  </si>
  <si>
    <t>Hydrangea, Pink Dynamo #2</t>
  </si>
  <si>
    <t>087179925990</t>
  </si>
  <si>
    <t>Hydrangea, Summer Crush #2</t>
  </si>
  <si>
    <t>087179926812</t>
  </si>
  <si>
    <t>Hydrangea, The Original #2</t>
  </si>
  <si>
    <t>087179845663</t>
  </si>
  <si>
    <t>Alyssum, Golden Spring #2</t>
  </si>
  <si>
    <t/>
  </si>
  <si>
    <t>002 - Perennials - Bud n Bloom</t>
  </si>
  <si>
    <t>087179938693</t>
  </si>
  <si>
    <t>Aster, Showmakers Pretty Pink #2</t>
  </si>
  <si>
    <t>087179939744</t>
  </si>
  <si>
    <t>Astilbe, Visions #2</t>
  </si>
  <si>
    <t>087179910125</t>
  </si>
  <si>
    <t>USDA 03</t>
  </si>
  <si>
    <t>Balloon Flower, Double Blue #2</t>
  </si>
  <si>
    <t>087179938778</t>
  </si>
  <si>
    <t>Bellflower, Cariboo White #2</t>
  </si>
  <si>
    <t>087179941143</t>
  </si>
  <si>
    <t>Brunnera, Alexander's Great #2</t>
  </si>
  <si>
    <t>087179936293</t>
  </si>
  <si>
    <t>Coreopsis, Solar Fancy #2</t>
  </si>
  <si>
    <t>087179939270</t>
  </si>
  <si>
    <t>Coreopsis, Uptick Red #2</t>
  </si>
  <si>
    <t>087179938716</t>
  </si>
  <si>
    <t>Daylily, Stella D'Oro #2</t>
  </si>
  <si>
    <t>087179907767</t>
  </si>
  <si>
    <t>Dianthus, Everlast Pink to White #2</t>
  </si>
  <si>
    <t>087179940931</t>
  </si>
  <si>
    <t>Dianthus, Everlast Ruby Edge #2</t>
  </si>
  <si>
    <t>087179938464</t>
  </si>
  <si>
    <t>Dianthus, Kahori #2</t>
  </si>
  <si>
    <t>087179908443</t>
  </si>
  <si>
    <t>Echinacea, Artisan Soft Orange #2</t>
  </si>
  <si>
    <t>087179921107</t>
  </si>
  <si>
    <t>Echinacea, Sombrero Adobe Orange #2</t>
  </si>
  <si>
    <t>087179937061</t>
  </si>
  <si>
    <t>Echinacea, Sombrero Tres Amigos #2</t>
  </si>
  <si>
    <t>087179937047</t>
  </si>
  <si>
    <t>Fern, Ostrich #2</t>
  </si>
  <si>
    <t>087179938556</t>
  </si>
  <si>
    <t>Gaillardia, Arizona Apricot #2</t>
  </si>
  <si>
    <t>087179921114</t>
  </si>
  <si>
    <t>Gaillardia, Spintop Copper Sun #2</t>
  </si>
  <si>
    <t>087179926157</t>
  </si>
  <si>
    <t>Gaillardia, Spintop Red #2</t>
  </si>
  <si>
    <t>087179938358</t>
  </si>
  <si>
    <t>Gaillardia, Spintop Red Starburst #2</t>
  </si>
  <si>
    <t>087179930062</t>
  </si>
  <si>
    <t>Geranium, Frivolius Purple #2</t>
  </si>
  <si>
    <t>087179938488</t>
  </si>
  <si>
    <t>Grass, Karl Foerster #1</t>
  </si>
  <si>
    <t>#1 Gal</t>
  </si>
  <si>
    <t>087179905442</t>
  </si>
  <si>
    <t>Heuchera, Black Forest Cake #2</t>
  </si>
  <si>
    <t>087179936682</t>
  </si>
  <si>
    <t>Heuchera, Northern Exposure Red #2</t>
  </si>
  <si>
    <t>087179921008</t>
  </si>
  <si>
    <t>Heuchera, Northern Exposure Silver #2</t>
  </si>
  <si>
    <t>087179940870</t>
  </si>
  <si>
    <t>Heuchera, Paris #2</t>
  </si>
  <si>
    <t>087179936354</t>
  </si>
  <si>
    <t>Hosta, Ann Kulpa #2</t>
  </si>
  <si>
    <t>087179940474</t>
  </si>
  <si>
    <t>Hosta, Blue Angel #2</t>
  </si>
  <si>
    <t>087179940481</t>
  </si>
  <si>
    <t>Hosta, Minuteman #2</t>
  </si>
  <si>
    <t>087179940498</t>
  </si>
  <si>
    <t>Lamium, White Nancy #2</t>
  </si>
  <si>
    <t>087179940948</t>
  </si>
  <si>
    <t>Rudbeckia, Goldblitz #2</t>
  </si>
  <si>
    <t>087179938501</t>
  </si>
  <si>
    <t>Salvia, April Night #2</t>
  </si>
  <si>
    <t>087179927994</t>
  </si>
  <si>
    <t>Salvia, Rose Marvel #2</t>
  </si>
  <si>
    <t>087179910484</t>
  </si>
  <si>
    <t>Yarrow, Milly Rock Trio #2</t>
  </si>
  <si>
    <t>087179940924</t>
  </si>
  <si>
    <t>Yarrow, New Vintage Red #2</t>
  </si>
  <si>
    <t>087179914741</t>
  </si>
  <si>
    <t>Rose, Peach Drift #2</t>
  </si>
  <si>
    <t>Drift® Roses</t>
  </si>
  <si>
    <t>003 - Roses - Bud n Bloom</t>
  </si>
  <si>
    <t>087179884501</t>
  </si>
  <si>
    <t>Rose, Sunblaze Rainbow #2</t>
  </si>
  <si>
    <t>087179931373</t>
  </si>
  <si>
    <t>Rose, White Knock Out #2</t>
  </si>
  <si>
    <t>Knock Out®</t>
  </si>
  <si>
    <t>087179891882</t>
  </si>
  <si>
    <t>Boxwood, Common (cone shaped) #7</t>
  </si>
  <si>
    <t>#7 Gal</t>
  </si>
  <si>
    <t>004 - Broadleaf Evergreens</t>
  </si>
  <si>
    <t>087179905114</t>
  </si>
  <si>
    <t>Boxwood, Green Mountain (cone shaped) #7</t>
  </si>
  <si>
    <t>087179839006</t>
  </si>
  <si>
    <t>Arborvitae, Emerald Green #5</t>
  </si>
  <si>
    <t>#5 Gal</t>
  </si>
  <si>
    <t>005 - Evergreens</t>
  </si>
  <si>
    <t>087179662024</t>
  </si>
  <si>
    <t>Arborvitae, Emerald Green #7</t>
  </si>
  <si>
    <t>087179458757</t>
  </si>
  <si>
    <t>Arborvitae, Green Giant #7</t>
  </si>
  <si>
    <t>087179000079</t>
  </si>
  <si>
    <t>Arborvitae, Skybound #2</t>
  </si>
  <si>
    <t>087179906227</t>
  </si>
  <si>
    <t>Juniper, Andorra #3</t>
  </si>
  <si>
    <t>#3 Gal</t>
  </si>
  <si>
    <t>087179491662</t>
  </si>
  <si>
    <t>Juniper, Moonglow #3</t>
  </si>
  <si>
    <t>087179482660</t>
  </si>
  <si>
    <t>Pine, Mugo #3</t>
  </si>
  <si>
    <t>087179606417</t>
  </si>
  <si>
    <t>USDA 02</t>
  </si>
  <si>
    <t>Pine, White #3</t>
  </si>
  <si>
    <t>087179603669</t>
  </si>
  <si>
    <t>Spruce, Alberta Dwarf #3</t>
  </si>
  <si>
    <t>087179414012</t>
  </si>
  <si>
    <t>Spruce, Bird's Nest #2</t>
  </si>
  <si>
    <t>087179905831</t>
  </si>
  <si>
    <t>Spruce, Black Hills #3</t>
  </si>
  <si>
    <t>087179417662</t>
  </si>
  <si>
    <t>Spruce, Black Hills #5</t>
  </si>
  <si>
    <t>087179931632</t>
  </si>
  <si>
    <t>Spruce, Colorado #3</t>
  </si>
  <si>
    <t>087179615662</t>
  </si>
  <si>
    <t>Spruce, Norway #3</t>
  </si>
  <si>
    <t>087179419666</t>
  </si>
  <si>
    <t>Yew, Densi #3</t>
  </si>
  <si>
    <t>087179673068</t>
  </si>
  <si>
    <t>Diervilla, Firefly #2</t>
  </si>
  <si>
    <t>006 - Flowering Shrubs</t>
  </si>
  <si>
    <t>087179928922</t>
  </si>
  <si>
    <t>Dogwood, Neon Burst #2</t>
  </si>
  <si>
    <t>087179926737</t>
  </si>
  <si>
    <t>Euonymus, Dwarf Burning Bush #3</t>
  </si>
  <si>
    <t>087179515665</t>
  </si>
  <si>
    <t>Hydrangea, FlowerFull #2</t>
  </si>
  <si>
    <t>087179937177</t>
  </si>
  <si>
    <t>Hydrangea, Little Hottie #2</t>
  </si>
  <si>
    <t>087179926799</t>
  </si>
  <si>
    <t>Hydrangea, Moonrock #2</t>
  </si>
  <si>
    <t>087179908245</t>
  </si>
  <si>
    <t>Hydrangea, Spring Sizzle #2</t>
  </si>
  <si>
    <t>087179939782</t>
  </si>
  <si>
    <t>Hydrangea, Torch #2</t>
  </si>
  <si>
    <t>087179924290</t>
  </si>
  <si>
    <t>Lilac, Miss Kim #1</t>
  </si>
  <si>
    <t>087179892308</t>
  </si>
  <si>
    <t>Ninebark, Amber Jubilee #2</t>
  </si>
  <si>
    <t>087179926836</t>
  </si>
  <si>
    <t>Potentilla, Creme Brulee #2</t>
  </si>
  <si>
    <t>087179926850</t>
  </si>
  <si>
    <t>Potentilla, Lemon Meringue #2</t>
  </si>
  <si>
    <t>087179926874</t>
  </si>
  <si>
    <t>Spirea, Goldflame #3</t>
  </si>
  <si>
    <t>087179568661</t>
  </si>
  <si>
    <t>Spirea, Little Princess #3</t>
  </si>
  <si>
    <t>087179572668</t>
  </si>
  <si>
    <t>Spirea, Snowmound #3</t>
  </si>
  <si>
    <t>087179574662</t>
  </si>
  <si>
    <t>Weigela, Maroon Swoon #2</t>
  </si>
  <si>
    <t>087179908290</t>
  </si>
  <si>
    <t>Weigela, Stunner #2</t>
  </si>
  <si>
    <t>087179908313</t>
  </si>
  <si>
    <t>Willow, Iceberg Alley #2</t>
  </si>
  <si>
    <t>087179930116</t>
  </si>
  <si>
    <t>Apple, Braeburn #5</t>
  </si>
  <si>
    <t>007 - Fruit Trees</t>
  </si>
  <si>
    <t>087179946018</t>
  </si>
  <si>
    <t>Apple, Candy Crisp #5</t>
  </si>
  <si>
    <t>087179937016</t>
  </si>
  <si>
    <t>Apple, Cortland #5</t>
  </si>
  <si>
    <t>087179905015</t>
  </si>
  <si>
    <t>Apple, Frostbite #5</t>
  </si>
  <si>
    <t>087179907675</t>
  </si>
  <si>
    <t>Apple, Fruit Snacks Blushing Delight #5</t>
  </si>
  <si>
    <t>Plants Nouveau</t>
  </si>
  <si>
    <t>087179905947</t>
  </si>
  <si>
    <t>Apple, Fruit Snacks Golden Treat #5</t>
  </si>
  <si>
    <t>087179935906</t>
  </si>
  <si>
    <t>Apple, Granny Smith #5</t>
  </si>
  <si>
    <t>087179904018</t>
  </si>
  <si>
    <t>Apple, Haralred #5</t>
  </si>
  <si>
    <t>087179888837</t>
  </si>
  <si>
    <t>Apple, Sweet Sixteen #5</t>
  </si>
  <si>
    <t>087179943017</t>
  </si>
  <si>
    <t>Apple, Yellow Delicious #5</t>
  </si>
  <si>
    <t>087179903011</t>
  </si>
  <si>
    <t>Apple, Zestar! #5</t>
  </si>
  <si>
    <t>087179900010</t>
  </si>
  <si>
    <t>Cherry Combo #7</t>
  </si>
  <si>
    <t>087179939423</t>
  </si>
  <si>
    <t>Cherry, Bing #5</t>
  </si>
  <si>
    <t>087179910019</t>
  </si>
  <si>
    <t>Cherry, Rainier #5</t>
  </si>
  <si>
    <t>087179966016</t>
  </si>
  <si>
    <t>Cherry, Sweetheart #5</t>
  </si>
  <si>
    <t>087179928014</t>
  </si>
  <si>
    <t>Nectarine, Flavortop #5</t>
  </si>
  <si>
    <t>087179928816</t>
  </si>
  <si>
    <t>Peach, Frost #5</t>
  </si>
  <si>
    <t>087179882682</t>
  </si>
  <si>
    <t>Pear, Bartlett #5</t>
  </si>
  <si>
    <t>087179920018</t>
  </si>
  <si>
    <t>Pear, Clapp's Favorite #5</t>
  </si>
  <si>
    <t>087179921015</t>
  </si>
  <si>
    <t>Pear, D'Anjou #5</t>
  </si>
  <si>
    <t>087179926010</t>
  </si>
  <si>
    <t>Pear, Kieffer #5</t>
  </si>
  <si>
    <t>087179924016</t>
  </si>
  <si>
    <t>Pear, Orient #5</t>
  </si>
  <si>
    <t>087179904520</t>
  </si>
  <si>
    <t>Plum, Methley #5</t>
  </si>
  <si>
    <t>087179925501</t>
  </si>
  <si>
    <t>Plum, Santa Rosa #5</t>
  </si>
  <si>
    <t>087179925495</t>
  </si>
  <si>
    <t>Plum, Toka #5</t>
  </si>
  <si>
    <t>087179932011</t>
  </si>
  <si>
    <t>Japanese Maple, Orangeola #5</t>
  </si>
  <si>
    <t>008 - Japanese Maples</t>
  </si>
  <si>
    <t>087179882705</t>
  </si>
  <si>
    <t>Althea Tree, Ardens #7</t>
  </si>
  <si>
    <t>009 - Ornamental Trees</t>
  </si>
  <si>
    <t>087179924658</t>
  </si>
  <si>
    <t>Chokecherry, Canada Red Select #10</t>
  </si>
  <si>
    <t>#10 Gal</t>
  </si>
  <si>
    <t>087179931007</t>
  </si>
  <si>
    <t>Chokecherry, Canada Red Select #25</t>
  </si>
  <si>
    <t>#25 Gal</t>
  </si>
  <si>
    <t>087179931397</t>
  </si>
  <si>
    <t>Cotoneaster, Cranberry (On Standard) #7</t>
  </si>
  <si>
    <t>087179750028</t>
  </si>
  <si>
    <t>Crabapple, Firebird #10</t>
  </si>
  <si>
    <t>087179317009</t>
  </si>
  <si>
    <t>Crabapple, Louisa #10</t>
  </si>
  <si>
    <t>087179321006</t>
  </si>
  <si>
    <t>Crabapple, Spring Snow #10</t>
  </si>
  <si>
    <t>087179310000</t>
  </si>
  <si>
    <t>Crabapple, Velvet Pillar #10</t>
  </si>
  <si>
    <t>087179307000</t>
  </si>
  <si>
    <t>Hydrangea Tree, Candelabra #7</t>
  </si>
  <si>
    <t>087179938051</t>
  </si>
  <si>
    <t>Hydrangea Tree, Magical Candle #7</t>
  </si>
  <si>
    <t>087179930093</t>
  </si>
  <si>
    <t>Hydrangea Tree, Moonrock #7</t>
  </si>
  <si>
    <t>087179938068</t>
  </si>
  <si>
    <t>Hydrangea Tree, Quick Fire #7</t>
  </si>
  <si>
    <t>Proven Winners®</t>
  </si>
  <si>
    <t>087179907477</t>
  </si>
  <si>
    <t>Hydrangea Tree, Snow Mountain #7</t>
  </si>
  <si>
    <t>087179907484</t>
  </si>
  <si>
    <t>Lilac Tree, Beijing Gold #10</t>
  </si>
  <si>
    <t>087179762199</t>
  </si>
  <si>
    <t>Lilac Tree, Dwarf Korean (On Standard) #7</t>
  </si>
  <si>
    <t>087179890212</t>
  </si>
  <si>
    <t>Ornamental Cherry, Double Subhirtella #10</t>
  </si>
  <si>
    <t>087179918008</t>
  </si>
  <si>
    <t>Ornamental Cherry, Kwanzan #10</t>
  </si>
  <si>
    <t>087179348003</t>
  </si>
  <si>
    <t>Ornamental Cherry, Snow Fountain Low Graft #10</t>
  </si>
  <si>
    <t>087179904131</t>
  </si>
  <si>
    <t>Ornamental Cherry, Snow Fountains #10</t>
  </si>
  <si>
    <t>087179912143</t>
  </si>
  <si>
    <t>Serviceberry, Autumn Brilliance #10</t>
  </si>
  <si>
    <t>087179387002</t>
  </si>
  <si>
    <t>Willow, Blue Arctic (On Standard) #10</t>
  </si>
  <si>
    <t>087179398008</t>
  </si>
  <si>
    <t>Willow, Nishiki (On Standard) #10</t>
  </si>
  <si>
    <t>087179394000</t>
  </si>
  <si>
    <t>Aspen, Quaking #10</t>
  </si>
  <si>
    <t>011 - Shade Trees</t>
  </si>
  <si>
    <t>087179328005</t>
  </si>
  <si>
    <t>Aspen, Quaking #25</t>
  </si>
  <si>
    <t>087179328395</t>
  </si>
  <si>
    <t>Aspen, Swedish Columnar #25</t>
  </si>
  <si>
    <t>087179902151</t>
  </si>
  <si>
    <t>Birch, River #10 1-2 Clump</t>
  </si>
  <si>
    <t>#10 Gal 1-2 Clump</t>
  </si>
  <si>
    <t>087179302838</t>
  </si>
  <si>
    <t>Birch, River #10 3 Clump</t>
  </si>
  <si>
    <t>#10 Gal 3 Clump</t>
  </si>
  <si>
    <t>087179302234</t>
  </si>
  <si>
    <t>Birch, River #25 1-2 Clump</t>
  </si>
  <si>
    <t>#25 Gal 1-2 Clump</t>
  </si>
  <si>
    <t>087179351188</t>
  </si>
  <si>
    <t>Birch, River #25 3 Clump</t>
  </si>
  <si>
    <t>#25 Gal 3 Clump</t>
  </si>
  <si>
    <t>087179302395</t>
  </si>
  <si>
    <t>Birch, Royal Frost #10 1-2 Clump</t>
  </si>
  <si>
    <t>087179889858</t>
  </si>
  <si>
    <t>Birch, Royal Frost #10 3 Clump</t>
  </si>
  <si>
    <t>087179730006</t>
  </si>
  <si>
    <t>Birch, Royal Frost #25 1-2 Clump</t>
  </si>
  <si>
    <t>087179883207</t>
  </si>
  <si>
    <t>Birch, Whitespire #10 1-2 Clump</t>
  </si>
  <si>
    <t>087179301008</t>
  </si>
  <si>
    <t>Birch, Whitespire #10 3 Clump</t>
  </si>
  <si>
    <t>087179301831</t>
  </si>
  <si>
    <t>Birch, Whitespire #25 1-2 Clump</t>
  </si>
  <si>
    <t>087179301398</t>
  </si>
  <si>
    <t>Birch, Whitespire #25 3 Clump</t>
  </si>
  <si>
    <t>087179883221</t>
  </si>
  <si>
    <t>Elm, Accolade #10</t>
  </si>
  <si>
    <t>087179889469</t>
  </si>
  <si>
    <t>Elm, Accolade #25</t>
  </si>
  <si>
    <t>087179908153</t>
  </si>
  <si>
    <t>Elm, Princeton #10</t>
  </si>
  <si>
    <t>087179725170</t>
  </si>
  <si>
    <t>Elm, Princeton #25</t>
  </si>
  <si>
    <t>087179935975</t>
  </si>
  <si>
    <t>Honeylocust, Imperial #10</t>
  </si>
  <si>
    <t>087179364003</t>
  </si>
  <si>
    <t>Honeylocust, Imperial #25</t>
  </si>
  <si>
    <t>087179364393</t>
  </si>
  <si>
    <t>Honeylocust, Skyline #10</t>
  </si>
  <si>
    <t>087179337007</t>
  </si>
  <si>
    <t>Honeylocust, Skyline #25</t>
  </si>
  <si>
    <t>087179879804</t>
  </si>
  <si>
    <t>Honeylocust, Sunburst #10</t>
  </si>
  <si>
    <t>087179366007</t>
  </si>
  <si>
    <t>Linden, Greenspire #10</t>
  </si>
  <si>
    <t>087179332002</t>
  </si>
  <si>
    <t>Linden, Greenspire #25</t>
  </si>
  <si>
    <t>087179332392</t>
  </si>
  <si>
    <t>Linden, Redmond #10</t>
  </si>
  <si>
    <t>087179334006</t>
  </si>
  <si>
    <t>Linden, Redmond #25</t>
  </si>
  <si>
    <t>087179334396</t>
  </si>
  <si>
    <t>Maple, Autumn Blaze #25</t>
  </si>
  <si>
    <t>087179354394</t>
  </si>
  <si>
    <t>Maple, Emerald Lustre #25</t>
  </si>
  <si>
    <t>087179356398</t>
  </si>
  <si>
    <t>Maple, Emerald Queen #10</t>
  </si>
  <si>
    <t>087179350006</t>
  </si>
  <si>
    <t>Maple, Emerald Queen #25</t>
  </si>
  <si>
    <t>087179350396</t>
  </si>
  <si>
    <t>Maple, Red #25</t>
  </si>
  <si>
    <t>087179310185</t>
  </si>
  <si>
    <t>Mountain Ash, Cardinal Royal #10</t>
  </si>
  <si>
    <t>087179377003</t>
  </si>
  <si>
    <t>Mountain Ash, Cardinal Royal #25</t>
  </si>
  <si>
    <t>087179377393</t>
  </si>
  <si>
    <t>Oak, Bur #7</t>
  </si>
  <si>
    <t>087179880329</t>
  </si>
  <si>
    <t>Oak, Pin #7</t>
  </si>
  <si>
    <t>087179884822</t>
  </si>
  <si>
    <t>Oak, Red #7</t>
  </si>
  <si>
    <t>087179382021</t>
  </si>
  <si>
    <t>Oak, Regal Prince #7</t>
  </si>
  <si>
    <t>087179304078</t>
  </si>
  <si>
    <t>Oak, Swamp White #7</t>
  </si>
  <si>
    <t>087179880305</t>
  </si>
  <si>
    <t>Poplar, Siouxland Cottonless #10</t>
  </si>
  <si>
    <t>087179757003</t>
  </si>
  <si>
    <t>Poplar, Siouxland Cottonless #25</t>
  </si>
  <si>
    <t>087179935982</t>
  </si>
  <si>
    <t>Willow, Prairie Cascade #25</t>
  </si>
  <si>
    <t>087179935999</t>
  </si>
  <si>
    <t>Blueberry, Chandler #3</t>
  </si>
  <si>
    <t>012 - Small Fruits</t>
  </si>
  <si>
    <t>087179887151</t>
  </si>
  <si>
    <t>Blueberry, Jelly Bean #2</t>
  </si>
  <si>
    <t>Bushel and Berry®</t>
  </si>
  <si>
    <t>087179907392</t>
  </si>
  <si>
    <t>Blueberry, Perpetua #2</t>
  </si>
  <si>
    <t>087179909815</t>
  </si>
  <si>
    <t>Topiary, Juniper, Daub's Frosted Sculpture #5</t>
  </si>
  <si>
    <t>014 - Topiaries</t>
  </si>
  <si>
    <t>087179926041</t>
  </si>
  <si>
    <t>2026W18</t>
  </si>
  <si>
    <t>2025W31</t>
  </si>
  <si>
    <t>2026W25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</si>
</sst>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indexed="9"/>
      <name val="Lucida Sans Unicode"/>
      <family val="2"/>
    </font>
    <font>
      <sz val="11"/>
      <color indexed="8"/>
      <name val="Arial"/>
      <family val="2"/>
    </font>
    <font>
      <b/>
      <sz val="9"/>
      <color indexed="58"/>
      <name val="Georgia"/>
      <family val="1"/>
    </font>
    <font>
      <sz val="6"/>
      <color indexed="8"/>
      <name val="Arial"/>
      <family val="2"/>
    </font>
    <font>
      <sz val="10"/>
      <color theme="1"/>
      <name val="Aptos Narrow"/>
      <family val="2"/>
      <scheme val="minor"/>
    </font>
    <font>
      <b/>
      <sz val="11"/>
      <color indexed="8"/>
      <name val="Arial"/>
      <family val="2"/>
    </font>
    <font>
      <b/>
      <sz val="9"/>
      <color indexed="14"/>
      <name val="Bookman Old Style"/>
      <family val="1"/>
    </font>
    <font>
      <b/>
      <sz val="10"/>
      <name val="Arial"/>
      <family val="2"/>
    </font>
    <font>
      <b/>
      <sz val="10"/>
      <color indexed="8"/>
      <name val="Arial"/>
      <family val="2"/>
    </font>
    <font>
      <sz val="6"/>
      <color indexed="61"/>
      <name val="Arial"/>
      <family val="2"/>
    </font>
    <font>
      <b/>
      <u/>
      <sz val="10"/>
      <name val="Arial"/>
      <family val="2"/>
    </font>
    <font>
      <b/>
      <sz val="10"/>
      <color indexed="61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b/>
      <sz val="9"/>
      <color indexed="10"/>
      <name val="Georgia"/>
      <family val="1"/>
    </font>
    <font>
      <b/>
      <sz val="9"/>
      <color indexed="18"/>
      <name val="Arial"/>
      <family val="2"/>
    </font>
    <font>
      <b/>
      <sz val="9"/>
      <color indexed="61"/>
      <name val="Georgia"/>
      <family val="1"/>
    </font>
    <font>
      <b/>
      <sz val="8"/>
      <color indexed="1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u/>
      <sz val="8"/>
      <color indexed="12"/>
      <name val="Arial"/>
      <family val="2"/>
    </font>
    <font>
      <b/>
      <sz val="7"/>
      <color indexed="10"/>
      <name val="Arial"/>
      <family val="2"/>
    </font>
    <font>
      <b/>
      <sz val="10"/>
      <color indexed="10"/>
      <name val="Arial"/>
      <family val="2"/>
    </font>
    <font>
      <b/>
      <sz val="7"/>
      <color indexed="58"/>
      <name val="Georgia"/>
      <family val="1"/>
    </font>
    <font>
      <sz val="9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b/>
      <sz val="11"/>
      <color indexed="14"/>
      <name val="Arial"/>
      <family val="2"/>
    </font>
    <font>
      <sz val="8"/>
      <color indexed="10"/>
      <name val="Arial"/>
      <family val="2"/>
    </font>
    <font>
      <b/>
      <sz val="9"/>
      <color indexed="56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8"/>
        <bgColor indexed="57"/>
      </patternFill>
    </fill>
    <fill>
      <patternFill patternType="solid">
        <fgColor indexed="9"/>
        <bgColor indexed="64"/>
      </patternFill>
    </fill>
    <fill>
      <patternFill patternType="gray0625">
        <fgColor indexed="50"/>
        <bgColor indexed="58"/>
      </patternFill>
    </fill>
  </fills>
  <borders count="12">
    <border>
      <left/>
      <right/>
      <top/>
      <bottom/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double">
        <color indexed="61"/>
      </left>
      <right style="double">
        <color indexed="61"/>
      </right>
      <top style="double">
        <color indexed="61"/>
      </top>
      <bottom style="hair">
        <color indexed="62"/>
      </bottom>
      <diagonal/>
    </border>
    <border>
      <left style="double">
        <color indexed="61"/>
      </left>
      <right style="double">
        <color indexed="61"/>
      </right>
      <top style="hair">
        <color indexed="62"/>
      </top>
      <bottom style="double">
        <color indexed="61"/>
      </bottom>
      <diagonal/>
    </border>
    <border>
      <left style="double">
        <color indexed="61"/>
      </left>
      <right style="double">
        <color indexed="61"/>
      </right>
      <top style="hair">
        <color indexed="62"/>
      </top>
      <bottom style="hair">
        <color indexed="62"/>
      </bottom>
      <diagonal/>
    </border>
    <border>
      <left/>
      <right/>
      <top/>
      <bottom style="hair">
        <color indexed="10"/>
      </bottom>
      <diagonal/>
    </border>
    <border>
      <left/>
      <right/>
      <top/>
      <bottom style="medium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4"/>
      </left>
      <right style="medium">
        <color indexed="34"/>
      </right>
      <top style="thin">
        <color indexed="57"/>
      </top>
      <bottom/>
      <diagonal/>
    </border>
    <border>
      <left style="double">
        <color indexed="28"/>
      </left>
      <right/>
      <top style="double">
        <color indexed="28"/>
      </top>
      <bottom style="double">
        <color indexed="2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0" xfId="1" applyNumberFormat="1" applyFont="1" applyFill="1" applyAlignment="1">
      <alignment horizontal="center"/>
    </xf>
    <xf numFmtId="0" fontId="0" fillId="3" borderId="0" xfId="2" applyNumberFormat="1" applyFont="1" applyFill="1" applyAlignment="1">
      <alignment horizontal="center"/>
    </xf>
    <xf numFmtId="0" fontId="0" fillId="3" borderId="0" xfId="0" applyFill="1" applyAlignment="1">
      <alignment horizontal="right"/>
    </xf>
    <xf numFmtId="0" fontId="8" fillId="3" borderId="0" xfId="0" applyFont="1" applyFill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center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0" borderId="6" xfId="0" applyFont="1" applyBorder="1" applyAlignment="1" applyProtection="1">
      <alignment horizontal="center"/>
      <protection locked="0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5" fillId="3" borderId="0" xfId="1" applyNumberFormat="1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 applyProtection="1">
      <alignment horizontal="center" vertical="center"/>
      <protection locked="0"/>
    </xf>
    <xf numFmtId="0" fontId="18" fillId="3" borderId="0" xfId="0" applyFont="1" applyFill="1" applyAlignment="1">
      <alignment horizontal="center" vertical="center"/>
    </xf>
    <xf numFmtId="0" fontId="19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3" fillId="3" borderId="0" xfId="1" applyNumberFormat="1" applyFont="1" applyFill="1" applyAlignment="1">
      <alignment horizontal="center"/>
    </xf>
    <xf numFmtId="0" fontId="25" fillId="3" borderId="0" xfId="3" applyNumberFormat="1" applyFont="1" applyFill="1" applyBorder="1" applyAlignment="1" applyProtection="1">
      <alignment horizontal="center"/>
    </xf>
    <xf numFmtId="0" fontId="25" fillId="3" borderId="0" xfId="2" applyNumberFormat="1" applyFont="1" applyFill="1" applyBorder="1" applyAlignment="1" applyProtection="1">
      <alignment horizontal="center"/>
    </xf>
    <xf numFmtId="0" fontId="0" fillId="3" borderId="0" xfId="0" applyFill="1"/>
    <xf numFmtId="0" fontId="26" fillId="0" borderId="8" xfId="0" applyFont="1" applyBorder="1" applyAlignment="1">
      <alignment horizontal="left"/>
    </xf>
    <xf numFmtId="0" fontId="26" fillId="0" borderId="8" xfId="0" applyFont="1" applyBorder="1" applyAlignment="1">
      <alignment horizontal="center"/>
    </xf>
    <xf numFmtId="0" fontId="27" fillId="0" borderId="8" xfId="0" applyFont="1" applyBorder="1" applyAlignment="1">
      <alignment horizontal="left"/>
    </xf>
    <xf numFmtId="0" fontId="26" fillId="3" borderId="8" xfId="1" applyNumberFormat="1" applyFont="1" applyFill="1" applyBorder="1" applyAlignment="1">
      <alignment horizontal="left"/>
    </xf>
    <xf numFmtId="0" fontId="26" fillId="3" borderId="8" xfId="0" applyFont="1" applyFill="1" applyBorder="1" applyAlignment="1">
      <alignment horizontal="left"/>
    </xf>
    <xf numFmtId="0" fontId="26" fillId="3" borderId="8" xfId="2" applyNumberFormat="1" applyFont="1" applyFill="1" applyBorder="1" applyAlignment="1">
      <alignment horizontal="left"/>
    </xf>
    <xf numFmtId="0" fontId="26" fillId="3" borderId="0" xfId="2" applyNumberFormat="1" applyFont="1" applyFill="1" applyBorder="1" applyAlignment="1">
      <alignment horizontal="left"/>
    </xf>
    <xf numFmtId="0" fontId="26" fillId="3" borderId="0" xfId="0" applyFont="1" applyFill="1" applyAlignment="1">
      <alignment horizontal="left"/>
    </xf>
    <xf numFmtId="0" fontId="28" fillId="3" borderId="0" xfId="0" applyFont="1" applyFill="1" applyAlignment="1">
      <alignment horizontal="center"/>
    </xf>
    <xf numFmtId="0" fontId="29" fillId="3" borderId="0" xfId="1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0" fillId="3" borderId="0" xfId="1" applyNumberFormat="1" applyFont="1" applyFill="1" applyAlignment="1">
      <alignment horizontal="center" vertical="center"/>
    </xf>
    <xf numFmtId="44" fontId="0" fillId="0" borderId="0" xfId="2" applyFont="1"/>
    <xf numFmtId="0" fontId="28" fillId="3" borderId="0" xfId="2" applyNumberFormat="1" applyFont="1" applyFill="1" applyAlignment="1">
      <alignment horizontal="left"/>
    </xf>
    <xf numFmtId="0" fontId="0" fillId="0" borderId="9" xfId="0" applyBorder="1" applyAlignment="1">
      <alignment horizontal="right"/>
    </xf>
    <xf numFmtId="0" fontId="32" fillId="3" borderId="0" xfId="0" applyFont="1" applyFill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left" vertical="center"/>
    </xf>
    <xf numFmtId="0" fontId="34" fillId="3" borderId="9" xfId="1" applyNumberFormat="1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4" fillId="3" borderId="9" xfId="2" applyNumberFormat="1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1" applyNumberFormat="1" applyFont="1"/>
    <xf numFmtId="44" fontId="7" fillId="0" borderId="0" xfId="2" applyFont="1"/>
    <xf numFmtId="164" fontId="7" fillId="0" borderId="0" xfId="2" applyNumberFormat="1" applyFont="1"/>
    <xf numFmtId="0" fontId="7" fillId="0" borderId="0" xfId="0" applyFont="1" applyProtection="1">
      <protection locked="0"/>
    </xf>
    <xf numFmtId="0" fontId="7" fillId="0" borderId="0" xfId="0" applyFont="1" applyAlignment="1">
      <alignment horizontal="right"/>
    </xf>
    <xf numFmtId="164" fontId="0" fillId="0" borderId="0" xfId="1" applyNumberFormat="1" applyFont="1"/>
    <xf numFmtId="0" fontId="0" fillId="0" borderId="0" xfId="2" applyNumberFormat="1" applyFont="1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4" fontId="33" fillId="3" borderId="10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" fillId="3" borderId="0" xfId="3" applyNumberFormat="1" applyFill="1" applyAlignment="1" applyProtection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4">
    <dxf>
      <font>
        <b/>
        <i val="0"/>
        <condense val="0"/>
        <extend val="0"/>
        <color indexed="17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53340</xdr:rowOff>
    </xdr:from>
    <xdr:to>
      <xdr:col>12</xdr:col>
      <xdr:colOff>693419</xdr:colOff>
      <xdr:row>5</xdr:row>
      <xdr:rowOff>34290</xdr:rowOff>
    </xdr:to>
    <xdr:pic>
      <xdr:nvPicPr>
        <xdr:cNvPr id="2" name="Picture 30">
          <a:extLst>
            <a:ext uri="{FF2B5EF4-FFF2-40B4-BE49-F238E27FC236}">
              <a16:creationId xmlns:a16="http://schemas.microsoft.com/office/drawing/2014/main" id="{A23DD8B1-8254-4144-820C-78938093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72415"/>
          <a:ext cx="236029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12</xdr:row>
      <xdr:rowOff>114300</xdr:rowOff>
    </xdr:from>
    <xdr:to>
      <xdr:col>9</xdr:col>
      <xdr:colOff>579120</xdr:colOff>
      <xdr:row>13</xdr:row>
      <xdr:rowOff>144780</xdr:rowOff>
    </xdr:to>
    <xdr:sp macro="" textlink="">
      <xdr:nvSpPr>
        <xdr:cNvPr id="3" name="AutoShape 24">
          <a:extLst>
            <a:ext uri="{FF2B5EF4-FFF2-40B4-BE49-F238E27FC236}">
              <a16:creationId xmlns:a16="http://schemas.microsoft.com/office/drawing/2014/main" id="{693D3374-11BC-4C66-B6B8-E5C1C74D2F14}"/>
            </a:ext>
          </a:extLst>
        </xdr:cNvPr>
        <xdr:cNvSpPr>
          <a:spLocks noChangeArrowheads="1"/>
        </xdr:cNvSpPr>
      </xdr:nvSpPr>
      <xdr:spPr bwMode="auto">
        <a:xfrm>
          <a:off x="7458075" y="2514600"/>
          <a:ext cx="0" cy="249555"/>
        </a:xfrm>
        <a:prstGeom prst="down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15875">
          <a:solidFill>
            <a:srgbClr xmlns:mc="http://schemas.openxmlformats.org/markup-compatibility/2006" xmlns:a14="http://schemas.microsoft.com/office/drawing/2010/main" val="99CC00" mc:Ignorable="a14" a14:legacySpreadsheetColorIndex="5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F25DD4E-23D5-4744-9D67-9D8EDF883FE1}">
  <we:reference id="wa104382023" version="3.0.2.0" store="en-US" storeType="OMEX"/>
  <we:alternateReferences>
    <we:reference id="wa104382023" version="3.0.2.0" store="en-US" storeType="OMEX"/>
  </we:alternateReferences>
  <we:properties>
    <we:property name="flows" value="{&quot;3badb8ad-7b02-4605-b376-36fbd9b9050f&quot;:{&quot;id&quot;:&quot;3badb8ad-7b02-4605-b376-36fbd9b9050f&quot;,&quot;type&quot;:&quot;pull&quot;,&quot;name&quot;:&quot;Pull Data&quot;,&quot;options&quot;:{&quot;flowsteps&quot;:[]},&quot;version&quot;:&quot;1&quot;},&quot;b2eea3d5-213e-4122-89f3-aa4c7e035b26&quot;:{&quot;id&quot;:&quot;b2eea3d5-213e-4122-89f3-aa4c7e035b26&quot;,&quot;type&quot;:&quot;push&quot;,&quot;name&quot;:&quot;Push Data&quot;,&quot;options&quot;:{&quot;flowsteps&quot;:[]},&quot;version&quot;:&quot;1&quot;}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_xldudf_XAPPEX_RUNQUERY</we:customFunctionIds>
        <we:customFunctionIds>_xldudf_XAPPEX_ASFC</we:customFunctionIds>
      </we:customFunctionIdList>
    </a:ext>
    <a:ext xmlns:a="http://schemas.openxmlformats.org/drawingml/2006/main" uri="{0858819E-0033-43BF-8937-05EC82904868}">
      <we:backgroundApp state="0" runtimeId="Xappex.Taskpane.Url"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northernfamilyfar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084B-14D1-41E0-AAAE-7C33EFC4ADF4}">
  <sheetPr codeName="Sheet2">
    <pageSetUpPr fitToPage="1"/>
  </sheetPr>
  <dimension ref="A1:P190"/>
  <sheetViews>
    <sheetView tabSelected="1" topLeftCell="C1" zoomScaleNormal="100" workbookViewId="0">
      <selection activeCell="T21" sqref="T21"/>
    </sheetView>
  </sheetViews>
  <sheetFormatPr defaultColWidth="9.140625" defaultRowHeight="15" x14ac:dyDescent="0.25"/>
  <cols>
    <col min="1" max="1" width="16.5703125" hidden="1" customWidth="1"/>
    <col min="2" max="2" width="19.5703125" hidden="1" customWidth="1"/>
    <col min="3" max="3" width="33.42578125" customWidth="1"/>
    <col min="4" max="4" width="14.42578125" bestFit="1" customWidth="1"/>
    <col min="5" max="5" width="11.5703125" style="28" customWidth="1"/>
    <col min="6" max="6" width="31.5703125" style="63" customWidth="1"/>
    <col min="7" max="7" width="9.85546875" style="70" customWidth="1"/>
    <col min="8" max="8" width="9.85546875" hidden="1" customWidth="1"/>
    <col min="9" max="9" width="9.42578125" style="52" hidden="1" customWidth="1"/>
    <col min="10" max="10" width="10.42578125" style="71" customWidth="1"/>
    <col min="11" max="11" width="11.5703125" style="72" hidden="1" customWidth="1"/>
    <col min="12" max="13" width="14.5703125" style="72" customWidth="1"/>
    <col min="14" max="14" width="9.5703125" style="73" customWidth="1"/>
    <col min="15" max="15" width="8.42578125" customWidth="1"/>
    <col min="16" max="16" width="12.5703125" customWidth="1"/>
  </cols>
  <sheetData>
    <row r="1" spans="1:16" ht="17.25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16" ht="15.75" thickBot="1" x14ac:dyDescent="0.3">
      <c r="A2" s="1"/>
      <c r="B2" s="1"/>
      <c r="C2" s="2" t="s">
        <v>1</v>
      </c>
      <c r="D2" s="3"/>
      <c r="E2" s="4"/>
      <c r="F2" s="5"/>
      <c r="G2" s="6"/>
      <c r="H2" s="4"/>
      <c r="I2" s="7"/>
      <c r="J2" s="7"/>
      <c r="K2" s="4"/>
      <c r="L2" s="4"/>
      <c r="M2" s="4"/>
      <c r="N2" s="8"/>
      <c r="O2" s="4"/>
      <c r="P2" s="4"/>
    </row>
    <row r="3" spans="1:16" ht="15.75" thickTop="1" x14ac:dyDescent="0.25">
      <c r="A3" s="9"/>
      <c r="B3" s="9"/>
      <c r="C3" s="10"/>
      <c r="D3" s="3"/>
      <c r="E3" s="4"/>
      <c r="F3" s="5"/>
      <c r="G3" s="6"/>
      <c r="H3" s="4"/>
      <c r="I3" s="7"/>
      <c r="J3" s="7"/>
      <c r="K3" s="4"/>
      <c r="L3" s="4"/>
      <c r="M3" s="4"/>
      <c r="N3" s="8"/>
      <c r="O3" s="4"/>
      <c r="P3" s="11">
        <v>46239</v>
      </c>
    </row>
    <row r="4" spans="1:16" ht="15.75" thickBot="1" x14ac:dyDescent="0.3">
      <c r="A4" s="1"/>
      <c r="B4" s="1"/>
      <c r="C4" s="12"/>
      <c r="D4" s="13"/>
      <c r="E4" s="4"/>
      <c r="F4" s="5"/>
      <c r="G4" s="6"/>
      <c r="H4" s="4"/>
      <c r="I4" s="7"/>
      <c r="J4" s="7"/>
      <c r="K4" s="4"/>
      <c r="L4" s="4"/>
      <c r="M4" s="4"/>
      <c r="N4" s="8"/>
      <c r="O4" s="4"/>
      <c r="P4" s="4"/>
    </row>
    <row r="5" spans="1:16" ht="16.5" thickTop="1" thickBot="1" x14ac:dyDescent="0.3">
      <c r="A5" s="9"/>
      <c r="B5" s="9"/>
      <c r="C5" s="14" t="s">
        <v>2</v>
      </c>
      <c r="D5" s="9"/>
      <c r="E5" s="4"/>
      <c r="F5" s="5"/>
      <c r="G5" s="6"/>
      <c r="H5" s="4"/>
      <c r="I5" s="7"/>
      <c r="J5" s="7"/>
      <c r="K5" s="4"/>
      <c r="L5" s="4"/>
      <c r="M5" s="4"/>
      <c r="N5" s="8"/>
      <c r="O5" s="4"/>
      <c r="P5" s="4"/>
    </row>
    <row r="6" spans="1:16" ht="15.75" thickTop="1" x14ac:dyDescent="0.25">
      <c r="A6" s="1"/>
      <c r="B6" s="1"/>
      <c r="C6" s="15" t="s">
        <v>3</v>
      </c>
      <c r="D6" s="16"/>
      <c r="E6" s="78" t="s">
        <v>4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x14ac:dyDescent="0.25">
      <c r="A7" s="1"/>
      <c r="B7" s="1"/>
      <c r="C7" s="18"/>
      <c r="D7" s="19"/>
      <c r="E7" s="20"/>
      <c r="F7" s="21"/>
      <c r="G7" s="22"/>
      <c r="H7" s="79" t="s">
        <v>5</v>
      </c>
      <c r="I7" s="80"/>
      <c r="J7" s="80"/>
      <c r="K7" s="80"/>
      <c r="L7" s="80"/>
      <c r="M7" s="80"/>
      <c r="N7" s="80"/>
      <c r="O7" s="9"/>
      <c r="P7" s="23"/>
    </row>
    <row r="8" spans="1:16" x14ac:dyDescent="0.25">
      <c r="A8" s="9"/>
      <c r="B8" s="9"/>
      <c r="C8" s="24" t="s">
        <v>6</v>
      </c>
      <c r="D8" s="9"/>
      <c r="E8" s="4"/>
      <c r="F8" s="5"/>
      <c r="G8" s="6"/>
      <c r="H8" s="78" t="s">
        <v>7</v>
      </c>
      <c r="I8" s="78"/>
      <c r="J8" s="78"/>
      <c r="K8" s="78"/>
      <c r="L8" s="78"/>
      <c r="M8" s="78"/>
      <c r="N8" s="78"/>
      <c r="O8" s="17"/>
      <c r="P8" s="4"/>
    </row>
    <row r="9" spans="1:16" x14ac:dyDescent="0.25">
      <c r="A9" s="1"/>
      <c r="B9" s="1"/>
      <c r="C9" s="25"/>
      <c r="D9" s="3"/>
      <c r="E9" s="4"/>
      <c r="F9" s="5"/>
      <c r="G9" s="6"/>
      <c r="H9" s="81" t="s">
        <v>8</v>
      </c>
      <c r="I9" s="81"/>
      <c r="J9" s="81"/>
      <c r="K9" s="81"/>
      <c r="L9" s="81"/>
      <c r="M9" s="81"/>
      <c r="N9" s="81"/>
      <c r="O9" s="26"/>
      <c r="P9" s="4"/>
    </row>
    <row r="10" spans="1:16" ht="15.75" thickBot="1" x14ac:dyDescent="0.3">
      <c r="A10" s="1"/>
      <c r="B10" s="1"/>
      <c r="C10" s="27"/>
      <c r="D10" s="28"/>
      <c r="E10" s="4"/>
      <c r="F10" s="5"/>
      <c r="G10" s="6"/>
      <c r="H10" s="82" t="s">
        <v>9</v>
      </c>
      <c r="I10" s="82"/>
      <c r="J10" s="82"/>
      <c r="K10" s="82"/>
      <c r="L10" s="82"/>
      <c r="M10" s="82"/>
      <c r="N10" s="82"/>
      <c r="O10" s="29"/>
      <c r="P10" s="4"/>
    </row>
    <row r="11" spans="1:16" ht="15.75" thickTop="1" x14ac:dyDescent="0.25">
      <c r="A11" s="1"/>
      <c r="B11" s="1"/>
      <c r="C11" s="30"/>
      <c r="D11" s="31"/>
      <c r="E11" s="32"/>
      <c r="F11" s="33"/>
      <c r="G11" s="34"/>
      <c r="H11" s="35"/>
      <c r="I11" s="36"/>
      <c r="J11" s="36"/>
      <c r="K11" s="35"/>
      <c r="L11" s="35"/>
      <c r="M11" s="35"/>
      <c r="N11" s="8"/>
      <c r="O11" s="14"/>
      <c r="P11" s="37"/>
    </row>
    <row r="12" spans="1:16" ht="15.75" thickBot="1" x14ac:dyDescent="0.3">
      <c r="A12" s="9"/>
      <c r="B12" s="9"/>
      <c r="C12" s="38" t="s">
        <v>10</v>
      </c>
      <c r="D12" s="38"/>
      <c r="E12" s="39"/>
      <c r="F12" s="40"/>
      <c r="G12" s="41"/>
      <c r="H12" s="42"/>
      <c r="I12" s="43"/>
      <c r="J12" s="44"/>
      <c r="K12" s="45"/>
      <c r="L12" s="45"/>
      <c r="M12" s="45"/>
      <c r="N12" s="8"/>
      <c r="O12" s="46"/>
      <c r="P12" s="46"/>
    </row>
    <row r="13" spans="1:16" ht="17.25" thickBot="1" x14ac:dyDescent="0.3">
      <c r="A13" s="47"/>
      <c r="B13" s="47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</row>
    <row r="14" spans="1:16" ht="15.75" thickBot="1" x14ac:dyDescent="0.3">
      <c r="A14" s="48"/>
      <c r="B14" s="48"/>
      <c r="C14" s="49" t="s">
        <v>11</v>
      </c>
      <c r="D14" s="48"/>
      <c r="E14" s="48"/>
      <c r="F14" s="50"/>
      <c r="G14" s="51"/>
      <c r="H14" s="48"/>
      <c r="J14" s="52"/>
      <c r="K14" s="53" t="s">
        <v>12</v>
      </c>
      <c r="L14" s="53"/>
      <c r="M14" s="53"/>
      <c r="N14" s="54"/>
      <c r="O14" s="55"/>
      <c r="P14" s="74">
        <f>SUM(P16:P190)</f>
        <v>0</v>
      </c>
    </row>
    <row r="15" spans="1:16" ht="16.5" thickTop="1" thickBot="1" x14ac:dyDescent="0.3">
      <c r="A15" s="56" t="s">
        <v>13</v>
      </c>
      <c r="B15" s="56" t="s">
        <v>14</v>
      </c>
      <c r="C15" s="57" t="s">
        <v>15</v>
      </c>
      <c r="D15" s="57" t="s">
        <v>16</v>
      </c>
      <c r="E15" s="57" t="s">
        <v>17</v>
      </c>
      <c r="F15" s="58" t="s">
        <v>18</v>
      </c>
      <c r="G15" s="59" t="s">
        <v>19</v>
      </c>
      <c r="H15" s="60" t="s">
        <v>20</v>
      </c>
      <c r="I15" s="61" t="s">
        <v>21</v>
      </c>
      <c r="J15" s="60" t="s">
        <v>22</v>
      </c>
      <c r="K15" s="57" t="s">
        <v>23</v>
      </c>
      <c r="L15" s="57" t="s">
        <v>24</v>
      </c>
      <c r="M15" s="57" t="s">
        <v>25</v>
      </c>
      <c r="N15" s="62" t="s">
        <v>26</v>
      </c>
      <c r="O15" s="57" t="s">
        <v>27</v>
      </c>
      <c r="P15" s="57" t="s">
        <v>28</v>
      </c>
    </row>
    <row r="16" spans="1:16" s="63" customFormat="1" ht="14.25" thickTop="1" x14ac:dyDescent="0.25">
      <c r="A16" s="63">
        <v>1002022</v>
      </c>
      <c r="B16" s="63" t="s">
        <v>29</v>
      </c>
      <c r="C16" s="63" t="s">
        <v>30</v>
      </c>
      <c r="D16" s="63" t="s">
        <v>31</v>
      </c>
      <c r="E16" s="64" t="s">
        <v>32</v>
      </c>
      <c r="F16" s="63" t="s">
        <v>33</v>
      </c>
      <c r="G16" s="65">
        <v>18</v>
      </c>
      <c r="H16" s="63">
        <f t="shared" ref="H16:H79" si="0">IF(ISBLANK(C16),"",IF(ISBLANK(J16),0,J16))</f>
        <v>0</v>
      </c>
      <c r="I16" s="66">
        <v>17.75</v>
      </c>
      <c r="J16" s="67"/>
      <c r="K16" s="68"/>
      <c r="L16" s="68" t="s">
        <v>34</v>
      </c>
      <c r="M16" s="68" t="s">
        <v>35</v>
      </c>
      <c r="N16" s="69" t="s">
        <v>419</v>
      </c>
      <c r="O16" s="63" t="s">
        <v>36</v>
      </c>
      <c r="P16" s="66">
        <f>I16*J16</f>
        <v>0</v>
      </c>
    </row>
    <row r="17" spans="1:16" s="63" customFormat="1" ht="13.5" x14ac:dyDescent="0.25">
      <c r="A17" s="63">
        <v>1000015</v>
      </c>
      <c r="B17" s="63" t="s">
        <v>29</v>
      </c>
      <c r="C17" s="63" t="s">
        <v>37</v>
      </c>
      <c r="D17" s="63" t="s">
        <v>38</v>
      </c>
      <c r="E17" s="64" t="s">
        <v>32</v>
      </c>
      <c r="F17" s="63" t="s">
        <v>33</v>
      </c>
      <c r="G17" s="65">
        <v>149</v>
      </c>
      <c r="H17" s="63">
        <f t="shared" si="0"/>
        <v>0</v>
      </c>
      <c r="I17" s="66">
        <v>17.75</v>
      </c>
      <c r="J17" s="67"/>
      <c r="K17" s="68"/>
      <c r="L17" s="68" t="s">
        <v>39</v>
      </c>
      <c r="M17" s="68" t="s">
        <v>35</v>
      </c>
      <c r="N17" s="69" t="s">
        <v>419</v>
      </c>
      <c r="O17" s="63" t="s">
        <v>36</v>
      </c>
      <c r="P17" s="66">
        <f t="shared" ref="P17:P80" si="1">I17*J17</f>
        <v>0</v>
      </c>
    </row>
    <row r="18" spans="1:16" s="63" customFormat="1" ht="13.5" x14ac:dyDescent="0.25">
      <c r="A18" s="63">
        <v>1000018</v>
      </c>
      <c r="B18" s="63" t="s">
        <v>29</v>
      </c>
      <c r="C18" s="63" t="s">
        <v>40</v>
      </c>
      <c r="D18" s="63" t="s">
        <v>41</v>
      </c>
      <c r="E18" s="64" t="s">
        <v>32</v>
      </c>
      <c r="F18" s="63" t="s">
        <v>33</v>
      </c>
      <c r="G18" s="65">
        <v>50</v>
      </c>
      <c r="H18" s="63">
        <f t="shared" si="0"/>
        <v>0</v>
      </c>
      <c r="I18" s="66">
        <v>17.75</v>
      </c>
      <c r="J18" s="67"/>
      <c r="K18" s="68"/>
      <c r="L18" s="68" t="s">
        <v>42</v>
      </c>
      <c r="M18" s="68" t="s">
        <v>35</v>
      </c>
      <c r="N18" s="69" t="s">
        <v>419</v>
      </c>
      <c r="O18" s="63" t="s">
        <v>43</v>
      </c>
      <c r="P18" s="66">
        <f t="shared" si="1"/>
        <v>0</v>
      </c>
    </row>
    <row r="19" spans="1:16" s="63" customFormat="1" ht="13.5" x14ac:dyDescent="0.25">
      <c r="A19" s="63">
        <v>1000022</v>
      </c>
      <c r="B19" s="63" t="s">
        <v>29</v>
      </c>
      <c r="C19" s="63" t="s">
        <v>44</v>
      </c>
      <c r="D19" s="63" t="s">
        <v>45</v>
      </c>
      <c r="E19" s="64" t="s">
        <v>32</v>
      </c>
      <c r="F19" s="63" t="s">
        <v>33</v>
      </c>
      <c r="G19" s="65">
        <v>150</v>
      </c>
      <c r="H19" s="63">
        <f t="shared" si="0"/>
        <v>0</v>
      </c>
      <c r="I19" s="66">
        <v>17.75</v>
      </c>
      <c r="J19" s="67"/>
      <c r="K19" s="68"/>
      <c r="L19" s="68" t="s">
        <v>46</v>
      </c>
      <c r="M19" s="68" t="s">
        <v>35</v>
      </c>
      <c r="N19" s="69" t="s">
        <v>419</v>
      </c>
      <c r="O19" s="63" t="s">
        <v>43</v>
      </c>
      <c r="P19" s="66">
        <f t="shared" si="1"/>
        <v>0</v>
      </c>
    </row>
    <row r="20" spans="1:16" s="63" customFormat="1" ht="13.5" x14ac:dyDescent="0.25">
      <c r="A20" s="63">
        <v>1000025</v>
      </c>
      <c r="B20" s="63" t="s">
        <v>47</v>
      </c>
      <c r="C20" s="63" t="s">
        <v>48</v>
      </c>
      <c r="D20" s="63" t="s">
        <v>45</v>
      </c>
      <c r="E20" s="64" t="s">
        <v>32</v>
      </c>
      <c r="F20" s="63" t="s">
        <v>33</v>
      </c>
      <c r="G20" s="65">
        <v>20</v>
      </c>
      <c r="H20" s="63">
        <f t="shared" si="0"/>
        <v>0</v>
      </c>
      <c r="I20" s="66">
        <v>17.75</v>
      </c>
      <c r="J20" s="67"/>
      <c r="K20" s="68"/>
      <c r="L20" s="68" t="s">
        <v>49</v>
      </c>
      <c r="M20" s="68" t="s">
        <v>35</v>
      </c>
      <c r="N20" s="69" t="s">
        <v>419</v>
      </c>
      <c r="O20" s="63" t="s">
        <v>43</v>
      </c>
      <c r="P20" s="66">
        <f t="shared" si="1"/>
        <v>0</v>
      </c>
    </row>
    <row r="21" spans="1:16" s="63" customFormat="1" ht="13.5" x14ac:dyDescent="0.25">
      <c r="A21" s="63">
        <v>1000037</v>
      </c>
      <c r="B21" s="63" t="s">
        <v>29</v>
      </c>
      <c r="C21" s="63" t="s">
        <v>50</v>
      </c>
      <c r="D21" s="63" t="s">
        <v>45</v>
      </c>
      <c r="E21" s="64" t="s">
        <v>32</v>
      </c>
      <c r="F21" s="63" t="s">
        <v>33</v>
      </c>
      <c r="G21" s="65">
        <v>16</v>
      </c>
      <c r="H21" s="63">
        <f t="shared" si="0"/>
        <v>0</v>
      </c>
      <c r="I21" s="66">
        <v>17.75</v>
      </c>
      <c r="J21" s="67"/>
      <c r="K21" s="68"/>
      <c r="L21" s="68" t="s">
        <v>51</v>
      </c>
      <c r="M21" s="68" t="s">
        <v>35</v>
      </c>
      <c r="N21" s="69" t="s">
        <v>419</v>
      </c>
      <c r="O21" s="63" t="s">
        <v>43</v>
      </c>
      <c r="P21" s="66">
        <f t="shared" si="1"/>
        <v>0</v>
      </c>
    </row>
    <row r="22" spans="1:16" s="63" customFormat="1" ht="13.5" x14ac:dyDescent="0.25">
      <c r="A22" s="63">
        <v>1000042</v>
      </c>
      <c r="B22" s="63" t="s">
        <v>29</v>
      </c>
      <c r="C22" s="63" t="s">
        <v>52</v>
      </c>
      <c r="D22" s="63" t="s">
        <v>31</v>
      </c>
      <c r="E22" s="64" t="s">
        <v>32</v>
      </c>
      <c r="F22" s="63" t="s">
        <v>33</v>
      </c>
      <c r="G22" s="65">
        <v>300</v>
      </c>
      <c r="H22" s="63">
        <f t="shared" si="0"/>
        <v>0</v>
      </c>
      <c r="I22" s="66">
        <v>17.75</v>
      </c>
      <c r="J22" s="67"/>
      <c r="K22" s="68"/>
      <c r="L22" s="68" t="s">
        <v>53</v>
      </c>
      <c r="M22" s="68" t="s">
        <v>35</v>
      </c>
      <c r="N22" s="69" t="s">
        <v>419</v>
      </c>
      <c r="O22" s="63" t="s">
        <v>36</v>
      </c>
      <c r="P22" s="66">
        <f t="shared" si="1"/>
        <v>0</v>
      </c>
    </row>
    <row r="23" spans="1:16" s="63" customFormat="1" ht="13.5" x14ac:dyDescent="0.25">
      <c r="A23" s="63">
        <v>1000044</v>
      </c>
      <c r="B23" s="63" t="s">
        <v>47</v>
      </c>
      <c r="C23" s="63" t="s">
        <v>54</v>
      </c>
      <c r="D23" s="63" t="s">
        <v>31</v>
      </c>
      <c r="E23" s="64" t="s">
        <v>32</v>
      </c>
      <c r="F23" s="63" t="s">
        <v>33</v>
      </c>
      <c r="G23" s="65">
        <v>60</v>
      </c>
      <c r="H23" s="63">
        <f t="shared" si="0"/>
        <v>0</v>
      </c>
      <c r="I23" s="66">
        <v>17.75</v>
      </c>
      <c r="J23" s="67"/>
      <c r="K23" s="68"/>
      <c r="L23" s="68" t="s">
        <v>55</v>
      </c>
      <c r="M23" s="68" t="s">
        <v>35</v>
      </c>
      <c r="N23" s="69" t="s">
        <v>419</v>
      </c>
      <c r="O23" s="63" t="s">
        <v>36</v>
      </c>
      <c r="P23" s="66">
        <f t="shared" si="1"/>
        <v>0</v>
      </c>
    </row>
    <row r="24" spans="1:16" s="63" customFormat="1" ht="13.5" x14ac:dyDescent="0.25">
      <c r="A24" s="63">
        <v>1002084</v>
      </c>
      <c r="B24" s="63" t="s">
        <v>29</v>
      </c>
      <c r="C24" s="63" t="s">
        <v>56</v>
      </c>
      <c r="D24" s="63" t="s">
        <v>57</v>
      </c>
      <c r="E24" s="64" t="s">
        <v>32</v>
      </c>
      <c r="F24" s="63" t="s">
        <v>58</v>
      </c>
      <c r="G24" s="65">
        <v>15</v>
      </c>
      <c r="H24" s="63">
        <f t="shared" si="0"/>
        <v>0</v>
      </c>
      <c r="I24" s="66">
        <v>12</v>
      </c>
      <c r="J24" s="67"/>
      <c r="K24" s="68"/>
      <c r="L24" s="68" t="s">
        <v>59</v>
      </c>
      <c r="M24" s="68" t="s">
        <v>35</v>
      </c>
      <c r="N24" s="69" t="s">
        <v>420</v>
      </c>
      <c r="O24" s="63" t="s">
        <v>36</v>
      </c>
      <c r="P24" s="66">
        <f t="shared" si="1"/>
        <v>0</v>
      </c>
    </row>
    <row r="25" spans="1:16" s="63" customFormat="1" ht="13.5" x14ac:dyDescent="0.25">
      <c r="A25" s="63">
        <v>1002089</v>
      </c>
      <c r="B25" s="63" t="s">
        <v>29</v>
      </c>
      <c r="C25" s="63" t="s">
        <v>60</v>
      </c>
      <c r="D25" s="63" t="s">
        <v>57</v>
      </c>
      <c r="E25" s="64" t="s">
        <v>32</v>
      </c>
      <c r="F25" s="63" t="s">
        <v>58</v>
      </c>
      <c r="G25" s="65">
        <v>244</v>
      </c>
      <c r="H25" s="63">
        <f t="shared" si="0"/>
        <v>0</v>
      </c>
      <c r="I25" s="66">
        <v>12</v>
      </c>
      <c r="J25" s="67"/>
      <c r="K25" s="68"/>
      <c r="L25" s="68" t="s">
        <v>61</v>
      </c>
      <c r="M25" s="68" t="s">
        <v>35</v>
      </c>
      <c r="N25" s="69" t="s">
        <v>419</v>
      </c>
      <c r="O25" s="63" t="s">
        <v>36</v>
      </c>
      <c r="P25" s="66">
        <f t="shared" si="1"/>
        <v>0</v>
      </c>
    </row>
    <row r="26" spans="1:16" s="63" customFormat="1" ht="13.5" x14ac:dyDescent="0.25">
      <c r="A26" s="63">
        <v>1001141</v>
      </c>
      <c r="B26" s="63" t="s">
        <v>29</v>
      </c>
      <c r="C26" s="63" t="s">
        <v>62</v>
      </c>
      <c r="D26" s="63" t="s">
        <v>57</v>
      </c>
      <c r="E26" s="64" t="s">
        <v>32</v>
      </c>
      <c r="F26" s="63" t="s">
        <v>58</v>
      </c>
      <c r="G26" s="65">
        <v>45</v>
      </c>
      <c r="H26" s="63">
        <f t="shared" si="0"/>
        <v>0</v>
      </c>
      <c r="I26" s="66">
        <v>12</v>
      </c>
      <c r="J26" s="67"/>
      <c r="K26" s="68"/>
      <c r="L26" s="68" t="s">
        <v>63</v>
      </c>
      <c r="M26" s="68" t="s">
        <v>35</v>
      </c>
      <c r="N26" s="69" t="s">
        <v>419</v>
      </c>
      <c r="O26" s="63" t="s">
        <v>64</v>
      </c>
      <c r="P26" s="66">
        <f t="shared" si="1"/>
        <v>0</v>
      </c>
    </row>
    <row r="27" spans="1:16" s="63" customFormat="1" ht="13.5" x14ac:dyDescent="0.25">
      <c r="A27" s="63">
        <v>1002092</v>
      </c>
      <c r="B27" s="63" t="s">
        <v>29</v>
      </c>
      <c r="C27" s="63" t="s">
        <v>65</v>
      </c>
      <c r="D27" s="63" t="s">
        <v>57</v>
      </c>
      <c r="E27" s="64" t="s">
        <v>32</v>
      </c>
      <c r="F27" s="63" t="s">
        <v>58</v>
      </c>
      <c r="G27" s="65">
        <v>314</v>
      </c>
      <c r="H27" s="63">
        <f t="shared" si="0"/>
        <v>0</v>
      </c>
      <c r="I27" s="66">
        <v>12</v>
      </c>
      <c r="J27" s="67"/>
      <c r="K27" s="68"/>
      <c r="L27" s="68" t="s">
        <v>66</v>
      </c>
      <c r="M27" s="68" t="s">
        <v>35</v>
      </c>
      <c r="N27" s="69" t="s">
        <v>419</v>
      </c>
      <c r="O27" s="63" t="s">
        <v>64</v>
      </c>
      <c r="P27" s="66">
        <f t="shared" si="1"/>
        <v>0</v>
      </c>
    </row>
    <row r="28" spans="1:16" s="63" customFormat="1" ht="13.5" x14ac:dyDescent="0.25">
      <c r="A28" s="63">
        <v>1001881</v>
      </c>
      <c r="B28" s="63" t="s">
        <v>29</v>
      </c>
      <c r="C28" s="63" t="s">
        <v>67</v>
      </c>
      <c r="D28" s="63" t="s">
        <v>57</v>
      </c>
      <c r="E28" s="64" t="s">
        <v>32</v>
      </c>
      <c r="F28" s="63" t="s">
        <v>58</v>
      </c>
      <c r="G28" s="65">
        <v>6</v>
      </c>
      <c r="H28" s="63">
        <f t="shared" si="0"/>
        <v>0</v>
      </c>
      <c r="I28" s="66">
        <v>12</v>
      </c>
      <c r="J28" s="67"/>
      <c r="K28" s="68"/>
      <c r="L28" s="68" t="s">
        <v>68</v>
      </c>
      <c r="M28" s="68" t="s">
        <v>35</v>
      </c>
      <c r="N28" s="69" t="s">
        <v>421</v>
      </c>
      <c r="O28" s="63" t="s">
        <v>43</v>
      </c>
      <c r="P28" s="66">
        <f t="shared" si="1"/>
        <v>0</v>
      </c>
    </row>
    <row r="29" spans="1:16" s="63" customFormat="1" ht="13.5" x14ac:dyDescent="0.25">
      <c r="A29" s="63">
        <v>1001124</v>
      </c>
      <c r="B29" s="63" t="s">
        <v>29</v>
      </c>
      <c r="C29" s="63" t="s">
        <v>69</v>
      </c>
      <c r="D29" s="63" t="s">
        <v>57</v>
      </c>
      <c r="E29" s="64" t="s">
        <v>32</v>
      </c>
      <c r="F29" s="63" t="s">
        <v>58</v>
      </c>
      <c r="G29" s="65">
        <v>13</v>
      </c>
      <c r="H29" s="63">
        <f t="shared" si="0"/>
        <v>0</v>
      </c>
      <c r="I29" s="66">
        <v>12</v>
      </c>
      <c r="J29" s="67"/>
      <c r="K29" s="68"/>
      <c r="L29" s="68" t="s">
        <v>70</v>
      </c>
      <c r="M29" s="68" t="s">
        <v>35</v>
      </c>
      <c r="N29" s="69" t="s">
        <v>419</v>
      </c>
      <c r="O29" s="63" t="s">
        <v>64</v>
      </c>
      <c r="P29" s="66">
        <f t="shared" si="1"/>
        <v>0</v>
      </c>
    </row>
    <row r="30" spans="1:16" s="63" customFormat="1" ht="13.5" x14ac:dyDescent="0.25">
      <c r="A30" s="63">
        <v>1002095</v>
      </c>
      <c r="B30" s="63" t="s">
        <v>29</v>
      </c>
      <c r="C30" s="63" t="s">
        <v>71</v>
      </c>
      <c r="D30" s="63" t="s">
        <v>57</v>
      </c>
      <c r="E30" s="64" t="s">
        <v>32</v>
      </c>
      <c r="F30" s="63" t="s">
        <v>58</v>
      </c>
      <c r="G30" s="65">
        <v>29</v>
      </c>
      <c r="H30" s="63">
        <f t="shared" si="0"/>
        <v>0</v>
      </c>
      <c r="I30" s="66">
        <v>12</v>
      </c>
      <c r="J30" s="67"/>
      <c r="K30" s="68"/>
      <c r="L30" s="68" t="s">
        <v>72</v>
      </c>
      <c r="M30" s="68" t="s">
        <v>35</v>
      </c>
      <c r="N30" s="69" t="s">
        <v>420</v>
      </c>
      <c r="O30" s="63" t="s">
        <v>36</v>
      </c>
      <c r="P30" s="66">
        <f t="shared" si="1"/>
        <v>0</v>
      </c>
    </row>
    <row r="31" spans="1:16" s="63" customFormat="1" ht="13.5" x14ac:dyDescent="0.25">
      <c r="A31" s="63">
        <v>1002097</v>
      </c>
      <c r="B31" s="63" t="s">
        <v>29</v>
      </c>
      <c r="C31" s="63" t="s">
        <v>73</v>
      </c>
      <c r="D31" s="63" t="s">
        <v>57</v>
      </c>
      <c r="E31" s="64" t="s">
        <v>32</v>
      </c>
      <c r="F31" s="63" t="s">
        <v>58</v>
      </c>
      <c r="G31" s="65">
        <v>87</v>
      </c>
      <c r="H31" s="63">
        <f t="shared" si="0"/>
        <v>0</v>
      </c>
      <c r="I31" s="66">
        <v>12</v>
      </c>
      <c r="J31" s="67"/>
      <c r="K31" s="68"/>
      <c r="L31" s="68" t="s">
        <v>74</v>
      </c>
      <c r="M31" s="68" t="s">
        <v>35</v>
      </c>
      <c r="N31" s="69" t="s">
        <v>420</v>
      </c>
      <c r="O31" s="63" t="s">
        <v>36</v>
      </c>
      <c r="P31" s="66">
        <f t="shared" si="1"/>
        <v>0</v>
      </c>
    </row>
    <row r="32" spans="1:16" s="63" customFormat="1" ht="13.5" x14ac:dyDescent="0.25">
      <c r="A32" s="63">
        <v>1001819</v>
      </c>
      <c r="B32" s="63" t="s">
        <v>29</v>
      </c>
      <c r="C32" s="63" t="s">
        <v>75</v>
      </c>
      <c r="D32" s="63" t="s">
        <v>57</v>
      </c>
      <c r="E32" s="64" t="s">
        <v>32</v>
      </c>
      <c r="F32" s="63" t="s">
        <v>58</v>
      </c>
      <c r="G32" s="65">
        <v>38</v>
      </c>
      <c r="H32" s="63">
        <f t="shared" si="0"/>
        <v>0</v>
      </c>
      <c r="I32" s="66">
        <v>12</v>
      </c>
      <c r="J32" s="67"/>
      <c r="K32" s="68"/>
      <c r="L32" s="68" t="s">
        <v>76</v>
      </c>
      <c r="M32" s="68" t="s">
        <v>35</v>
      </c>
      <c r="N32" s="69" t="s">
        <v>419</v>
      </c>
      <c r="O32" s="63" t="s">
        <v>64</v>
      </c>
      <c r="P32" s="66">
        <f t="shared" si="1"/>
        <v>0</v>
      </c>
    </row>
    <row r="33" spans="1:16" s="63" customFormat="1" ht="13.5" x14ac:dyDescent="0.25">
      <c r="A33" s="63">
        <v>1002361</v>
      </c>
      <c r="B33" s="63" t="s">
        <v>29</v>
      </c>
      <c r="C33" s="63" t="s">
        <v>77</v>
      </c>
      <c r="D33" s="63" t="s">
        <v>57</v>
      </c>
      <c r="E33" s="64" t="s">
        <v>32</v>
      </c>
      <c r="F33" s="63" t="s">
        <v>58</v>
      </c>
      <c r="G33" s="65">
        <v>13</v>
      </c>
      <c r="H33" s="63">
        <f t="shared" si="0"/>
        <v>0</v>
      </c>
      <c r="I33" s="66">
        <v>12</v>
      </c>
      <c r="J33" s="67"/>
      <c r="K33" s="68"/>
      <c r="L33" s="68" t="s">
        <v>78</v>
      </c>
      <c r="M33" s="68" t="s">
        <v>35</v>
      </c>
      <c r="N33" s="69" t="s">
        <v>419</v>
      </c>
      <c r="O33" s="63" t="s">
        <v>36</v>
      </c>
      <c r="P33" s="66">
        <f t="shared" si="1"/>
        <v>0</v>
      </c>
    </row>
    <row r="34" spans="1:16" s="63" customFormat="1" ht="13.5" x14ac:dyDescent="0.25">
      <c r="A34" s="63">
        <v>1002102</v>
      </c>
      <c r="B34" s="63" t="s">
        <v>29</v>
      </c>
      <c r="C34" s="63" t="s">
        <v>79</v>
      </c>
      <c r="D34" s="63" t="s">
        <v>57</v>
      </c>
      <c r="E34" s="64" t="s">
        <v>32</v>
      </c>
      <c r="F34" s="63" t="s">
        <v>58</v>
      </c>
      <c r="G34" s="65">
        <v>13</v>
      </c>
      <c r="H34" s="63">
        <f t="shared" si="0"/>
        <v>0</v>
      </c>
      <c r="I34" s="66">
        <v>12</v>
      </c>
      <c r="J34" s="67"/>
      <c r="K34" s="68"/>
      <c r="L34" s="68" t="s">
        <v>80</v>
      </c>
      <c r="M34" s="68" t="s">
        <v>35</v>
      </c>
      <c r="N34" s="69" t="s">
        <v>419</v>
      </c>
      <c r="O34" s="63" t="s">
        <v>64</v>
      </c>
      <c r="P34" s="66">
        <f t="shared" si="1"/>
        <v>0</v>
      </c>
    </row>
    <row r="35" spans="1:16" s="63" customFormat="1" ht="13.5" x14ac:dyDescent="0.25">
      <c r="A35" s="63">
        <v>1000418</v>
      </c>
      <c r="B35" s="63" t="s">
        <v>29</v>
      </c>
      <c r="C35" s="63" t="s">
        <v>81</v>
      </c>
      <c r="D35" s="63" t="s">
        <v>57</v>
      </c>
      <c r="E35" s="64" t="s">
        <v>32</v>
      </c>
      <c r="F35" s="63" t="s">
        <v>58</v>
      </c>
      <c r="G35" s="65">
        <v>31</v>
      </c>
      <c r="H35" s="63">
        <f t="shared" si="0"/>
        <v>0</v>
      </c>
      <c r="I35" s="66">
        <v>12</v>
      </c>
      <c r="J35" s="67"/>
      <c r="K35" s="68"/>
      <c r="L35" s="68" t="s">
        <v>82</v>
      </c>
      <c r="M35" s="68" t="s">
        <v>35</v>
      </c>
      <c r="N35" s="69" t="s">
        <v>419</v>
      </c>
      <c r="O35" s="63" t="s">
        <v>64</v>
      </c>
      <c r="P35" s="66">
        <f t="shared" si="1"/>
        <v>0</v>
      </c>
    </row>
    <row r="36" spans="1:16" s="63" customFormat="1" ht="13.5" x14ac:dyDescent="0.25">
      <c r="A36" s="63">
        <v>1001440</v>
      </c>
      <c r="B36" s="63" t="s">
        <v>29</v>
      </c>
      <c r="C36" s="63" t="s">
        <v>83</v>
      </c>
      <c r="D36" s="63" t="s">
        <v>57</v>
      </c>
      <c r="E36" s="64" t="s">
        <v>32</v>
      </c>
      <c r="F36" s="63" t="s">
        <v>58</v>
      </c>
      <c r="G36" s="65">
        <v>2</v>
      </c>
      <c r="H36" s="63">
        <f t="shared" si="0"/>
        <v>0</v>
      </c>
      <c r="I36" s="66">
        <v>12</v>
      </c>
      <c r="J36" s="67"/>
      <c r="K36" s="68"/>
      <c r="L36" s="68" t="s">
        <v>84</v>
      </c>
      <c r="M36" s="68" t="s">
        <v>35</v>
      </c>
      <c r="N36" s="69" t="s">
        <v>57</v>
      </c>
      <c r="O36" s="63" t="s">
        <v>36</v>
      </c>
      <c r="P36" s="66">
        <f t="shared" si="1"/>
        <v>0</v>
      </c>
    </row>
    <row r="37" spans="1:16" s="63" customFormat="1" ht="13.5" x14ac:dyDescent="0.25">
      <c r="A37" s="63">
        <v>1000306</v>
      </c>
      <c r="B37" s="63" t="s">
        <v>29</v>
      </c>
      <c r="C37" s="63" t="s">
        <v>85</v>
      </c>
      <c r="D37" s="63" t="s">
        <v>38</v>
      </c>
      <c r="E37" s="64" t="s">
        <v>32</v>
      </c>
      <c r="F37" s="63" t="s">
        <v>58</v>
      </c>
      <c r="G37" s="65">
        <v>6</v>
      </c>
      <c r="H37" s="63">
        <f t="shared" si="0"/>
        <v>0</v>
      </c>
      <c r="I37" s="66">
        <v>12</v>
      </c>
      <c r="J37" s="67"/>
      <c r="K37" s="68"/>
      <c r="L37" s="68" t="s">
        <v>86</v>
      </c>
      <c r="M37" s="68" t="s">
        <v>35</v>
      </c>
      <c r="N37" s="69" t="s">
        <v>420</v>
      </c>
      <c r="O37" s="63" t="s">
        <v>36</v>
      </c>
      <c r="P37" s="66">
        <f t="shared" si="1"/>
        <v>0</v>
      </c>
    </row>
    <row r="38" spans="1:16" s="63" customFormat="1" ht="13.5" x14ac:dyDescent="0.25">
      <c r="A38" s="63">
        <v>1000308</v>
      </c>
      <c r="B38" s="63" t="s">
        <v>29</v>
      </c>
      <c r="C38" s="63" t="s">
        <v>87</v>
      </c>
      <c r="D38" s="63" t="s">
        <v>38</v>
      </c>
      <c r="E38" s="64" t="s">
        <v>32</v>
      </c>
      <c r="F38" s="63" t="s">
        <v>58</v>
      </c>
      <c r="G38" s="65">
        <v>101</v>
      </c>
      <c r="H38" s="63">
        <f t="shared" si="0"/>
        <v>0</v>
      </c>
      <c r="I38" s="66">
        <v>12</v>
      </c>
      <c r="J38" s="67"/>
      <c r="K38" s="68"/>
      <c r="L38" s="68" t="s">
        <v>88</v>
      </c>
      <c r="M38" s="68" t="s">
        <v>35</v>
      </c>
      <c r="N38" s="69" t="s">
        <v>420</v>
      </c>
      <c r="O38" s="63" t="s">
        <v>36</v>
      </c>
      <c r="P38" s="66">
        <f t="shared" si="1"/>
        <v>0</v>
      </c>
    </row>
    <row r="39" spans="1:16" s="63" customFormat="1" ht="13.5" x14ac:dyDescent="0.25">
      <c r="A39" s="63">
        <v>1002111</v>
      </c>
      <c r="B39" s="63" t="s">
        <v>29</v>
      </c>
      <c r="C39" s="63" t="s">
        <v>89</v>
      </c>
      <c r="D39" s="63" t="s">
        <v>57</v>
      </c>
      <c r="E39" s="64" t="s">
        <v>32</v>
      </c>
      <c r="F39" s="63" t="s">
        <v>58</v>
      </c>
      <c r="G39" s="65">
        <v>26</v>
      </c>
      <c r="H39" s="63">
        <f t="shared" si="0"/>
        <v>0</v>
      </c>
      <c r="I39" s="66">
        <v>12</v>
      </c>
      <c r="J39" s="67"/>
      <c r="K39" s="68"/>
      <c r="L39" s="68" t="s">
        <v>90</v>
      </c>
      <c r="M39" s="68" t="s">
        <v>35</v>
      </c>
      <c r="N39" s="69" t="s">
        <v>420</v>
      </c>
      <c r="O39" s="63" t="s">
        <v>64</v>
      </c>
      <c r="P39" s="66">
        <f t="shared" si="1"/>
        <v>0</v>
      </c>
    </row>
    <row r="40" spans="1:16" s="63" customFormat="1" ht="13.5" x14ac:dyDescent="0.25">
      <c r="A40" s="63">
        <v>1001516</v>
      </c>
      <c r="B40" s="63" t="s">
        <v>29</v>
      </c>
      <c r="C40" s="63" t="s">
        <v>91</v>
      </c>
      <c r="D40" s="63" t="s">
        <v>57</v>
      </c>
      <c r="E40" s="64" t="s">
        <v>32</v>
      </c>
      <c r="F40" s="63" t="s">
        <v>58</v>
      </c>
      <c r="G40" s="65">
        <v>368</v>
      </c>
      <c r="H40" s="63">
        <f t="shared" si="0"/>
        <v>0</v>
      </c>
      <c r="I40" s="66">
        <v>12</v>
      </c>
      <c r="J40" s="67"/>
      <c r="K40" s="68"/>
      <c r="L40" s="68" t="s">
        <v>92</v>
      </c>
      <c r="M40" s="68" t="s">
        <v>35</v>
      </c>
      <c r="N40" s="69" t="s">
        <v>419</v>
      </c>
      <c r="O40" s="63" t="s">
        <v>64</v>
      </c>
      <c r="P40" s="66">
        <f t="shared" si="1"/>
        <v>0</v>
      </c>
    </row>
    <row r="41" spans="1:16" s="63" customFormat="1" ht="13.5" x14ac:dyDescent="0.25">
      <c r="A41" s="63">
        <v>1001519</v>
      </c>
      <c r="B41" s="63" t="s">
        <v>29</v>
      </c>
      <c r="C41" s="63" t="s">
        <v>93</v>
      </c>
      <c r="D41" s="63" t="s">
        <v>57</v>
      </c>
      <c r="E41" s="64" t="s">
        <v>32</v>
      </c>
      <c r="F41" s="63" t="s">
        <v>58</v>
      </c>
      <c r="G41" s="65">
        <v>57</v>
      </c>
      <c r="H41" s="63">
        <f t="shared" si="0"/>
        <v>0</v>
      </c>
      <c r="I41" s="66">
        <v>12</v>
      </c>
      <c r="J41" s="67"/>
      <c r="K41" s="68"/>
      <c r="L41" s="68" t="s">
        <v>94</v>
      </c>
      <c r="M41" s="68" t="s">
        <v>35</v>
      </c>
      <c r="N41" s="69" t="s">
        <v>420</v>
      </c>
      <c r="O41" s="63" t="s">
        <v>36</v>
      </c>
      <c r="P41" s="66">
        <f t="shared" si="1"/>
        <v>0</v>
      </c>
    </row>
    <row r="42" spans="1:16" s="63" customFormat="1" ht="13.5" x14ac:dyDescent="0.25">
      <c r="A42" s="63">
        <v>1002343</v>
      </c>
      <c r="B42" s="63" t="s">
        <v>29</v>
      </c>
      <c r="C42" s="63" t="s">
        <v>95</v>
      </c>
      <c r="D42" s="63" t="s">
        <v>57</v>
      </c>
      <c r="E42" s="64" t="s">
        <v>32</v>
      </c>
      <c r="F42" s="63" t="s">
        <v>58</v>
      </c>
      <c r="G42" s="65">
        <v>336</v>
      </c>
      <c r="H42" s="63">
        <f t="shared" si="0"/>
        <v>0</v>
      </c>
      <c r="I42" s="66">
        <v>12</v>
      </c>
      <c r="J42" s="67"/>
      <c r="K42" s="68"/>
      <c r="L42" s="68" t="s">
        <v>96</v>
      </c>
      <c r="M42" s="68" t="s">
        <v>35</v>
      </c>
      <c r="N42" s="69" t="s">
        <v>419</v>
      </c>
      <c r="O42" s="63" t="s">
        <v>36</v>
      </c>
      <c r="P42" s="66">
        <f t="shared" si="1"/>
        <v>0</v>
      </c>
    </row>
    <row r="43" spans="1:16" s="63" customFormat="1" ht="13.5" x14ac:dyDescent="0.25">
      <c r="A43" s="63">
        <v>1001520</v>
      </c>
      <c r="B43" s="63" t="s">
        <v>29</v>
      </c>
      <c r="C43" s="63" t="s">
        <v>97</v>
      </c>
      <c r="D43" s="63" t="s">
        <v>57</v>
      </c>
      <c r="E43" s="64" t="s">
        <v>32</v>
      </c>
      <c r="F43" s="63" t="s">
        <v>58</v>
      </c>
      <c r="G43" s="65">
        <v>1</v>
      </c>
      <c r="H43" s="63">
        <f t="shared" si="0"/>
        <v>0</v>
      </c>
      <c r="I43" s="66">
        <v>12</v>
      </c>
      <c r="J43" s="67"/>
      <c r="K43" s="68"/>
      <c r="L43" s="68" t="s">
        <v>98</v>
      </c>
      <c r="M43" s="68" t="s">
        <v>35</v>
      </c>
      <c r="N43" s="69" t="s">
        <v>420</v>
      </c>
      <c r="O43" s="63" t="s">
        <v>36</v>
      </c>
      <c r="P43" s="66">
        <f t="shared" si="1"/>
        <v>0</v>
      </c>
    </row>
    <row r="44" spans="1:16" s="63" customFormat="1" ht="13.5" x14ac:dyDescent="0.25">
      <c r="A44" s="63">
        <v>1002118</v>
      </c>
      <c r="B44" s="63" t="s">
        <v>29</v>
      </c>
      <c r="C44" s="63" t="s">
        <v>99</v>
      </c>
      <c r="D44" s="63" t="s">
        <v>57</v>
      </c>
      <c r="E44" s="64" t="s">
        <v>32</v>
      </c>
      <c r="F44" s="63" t="s">
        <v>58</v>
      </c>
      <c r="G44" s="65">
        <v>29</v>
      </c>
      <c r="H44" s="63">
        <f t="shared" si="0"/>
        <v>0</v>
      </c>
      <c r="I44" s="66">
        <v>12</v>
      </c>
      <c r="J44" s="67"/>
      <c r="K44" s="68"/>
      <c r="L44" s="68" t="s">
        <v>100</v>
      </c>
      <c r="M44" s="68" t="s">
        <v>35</v>
      </c>
      <c r="N44" s="69" t="s">
        <v>420</v>
      </c>
      <c r="O44" s="63" t="s">
        <v>64</v>
      </c>
      <c r="P44" s="66">
        <f t="shared" si="1"/>
        <v>0</v>
      </c>
    </row>
    <row r="45" spans="1:16" s="63" customFormat="1" ht="13.5" x14ac:dyDescent="0.25">
      <c r="A45" s="63">
        <v>1000433</v>
      </c>
      <c r="B45" s="63" t="s">
        <v>29</v>
      </c>
      <c r="C45" s="63" t="s">
        <v>101</v>
      </c>
      <c r="D45" s="63" t="s">
        <v>57</v>
      </c>
      <c r="E45" s="64" t="s">
        <v>102</v>
      </c>
      <c r="F45" s="63" t="s">
        <v>58</v>
      </c>
      <c r="G45" s="65">
        <v>109</v>
      </c>
      <c r="H45" s="63">
        <f t="shared" si="0"/>
        <v>0</v>
      </c>
      <c r="I45" s="66">
        <v>9</v>
      </c>
      <c r="J45" s="67"/>
      <c r="K45" s="68"/>
      <c r="L45" s="68" t="s">
        <v>103</v>
      </c>
      <c r="M45" s="68" t="s">
        <v>35</v>
      </c>
      <c r="N45" s="69" t="s">
        <v>419</v>
      </c>
      <c r="O45" s="63" t="s">
        <v>64</v>
      </c>
      <c r="P45" s="66">
        <f t="shared" si="1"/>
        <v>0</v>
      </c>
    </row>
    <row r="46" spans="1:16" s="63" customFormat="1" ht="13.5" x14ac:dyDescent="0.25">
      <c r="A46" s="63">
        <v>1001096</v>
      </c>
      <c r="B46" s="63" t="s">
        <v>29</v>
      </c>
      <c r="C46" s="63" t="s">
        <v>104</v>
      </c>
      <c r="D46" s="63" t="s">
        <v>57</v>
      </c>
      <c r="E46" s="64" t="s">
        <v>32</v>
      </c>
      <c r="F46" s="63" t="s">
        <v>58</v>
      </c>
      <c r="G46" s="65">
        <v>51</v>
      </c>
      <c r="H46" s="63">
        <f t="shared" si="0"/>
        <v>0</v>
      </c>
      <c r="I46" s="66">
        <v>12</v>
      </c>
      <c r="J46" s="67"/>
      <c r="K46" s="68"/>
      <c r="L46" s="68" t="s">
        <v>105</v>
      </c>
      <c r="M46" s="68" t="s">
        <v>35</v>
      </c>
      <c r="N46" s="69" t="s">
        <v>419</v>
      </c>
      <c r="O46" s="63" t="s">
        <v>36</v>
      </c>
      <c r="P46" s="66">
        <f t="shared" si="1"/>
        <v>0</v>
      </c>
    </row>
    <row r="47" spans="1:16" s="63" customFormat="1" ht="13.5" x14ac:dyDescent="0.25">
      <c r="A47" s="63">
        <v>1000161</v>
      </c>
      <c r="B47" s="63" t="s">
        <v>29</v>
      </c>
      <c r="C47" s="63" t="s">
        <v>106</v>
      </c>
      <c r="D47" s="63" t="s">
        <v>57</v>
      </c>
      <c r="E47" s="64" t="s">
        <v>32</v>
      </c>
      <c r="F47" s="63" t="s">
        <v>58</v>
      </c>
      <c r="G47" s="65">
        <v>14</v>
      </c>
      <c r="H47" s="63">
        <f t="shared" si="0"/>
        <v>0</v>
      </c>
      <c r="I47" s="66">
        <v>12</v>
      </c>
      <c r="J47" s="67"/>
      <c r="K47" s="68"/>
      <c r="L47" s="68" t="s">
        <v>107</v>
      </c>
      <c r="M47" s="68" t="s">
        <v>35</v>
      </c>
      <c r="N47" s="69" t="s">
        <v>57</v>
      </c>
      <c r="O47" s="63" t="s">
        <v>64</v>
      </c>
      <c r="P47" s="66">
        <f t="shared" si="1"/>
        <v>0</v>
      </c>
    </row>
    <row r="48" spans="1:16" s="63" customFormat="1" ht="13.5" x14ac:dyDescent="0.25">
      <c r="A48" s="63">
        <v>1001817</v>
      </c>
      <c r="B48" s="63" t="s">
        <v>29</v>
      </c>
      <c r="C48" s="63" t="s">
        <v>108</v>
      </c>
      <c r="D48" s="63" t="s">
        <v>57</v>
      </c>
      <c r="E48" s="64" t="s">
        <v>32</v>
      </c>
      <c r="F48" s="63" t="s">
        <v>58</v>
      </c>
      <c r="G48" s="65">
        <v>1</v>
      </c>
      <c r="H48" s="63">
        <f t="shared" si="0"/>
        <v>0</v>
      </c>
      <c r="I48" s="66">
        <v>12</v>
      </c>
      <c r="J48" s="67"/>
      <c r="K48" s="68"/>
      <c r="L48" s="68" t="s">
        <v>109</v>
      </c>
      <c r="M48" s="68" t="s">
        <v>35</v>
      </c>
      <c r="N48" s="69" t="s">
        <v>419</v>
      </c>
      <c r="O48" s="63" t="s">
        <v>36</v>
      </c>
      <c r="P48" s="66">
        <f t="shared" si="1"/>
        <v>0</v>
      </c>
    </row>
    <row r="49" spans="1:16" s="63" customFormat="1" ht="13.5" x14ac:dyDescent="0.25">
      <c r="A49" s="63">
        <v>1000165</v>
      </c>
      <c r="B49" s="63" t="s">
        <v>29</v>
      </c>
      <c r="C49" s="63" t="s">
        <v>110</v>
      </c>
      <c r="D49" s="63" t="s">
        <v>57</v>
      </c>
      <c r="E49" s="64" t="s">
        <v>32</v>
      </c>
      <c r="F49" s="63" t="s">
        <v>58</v>
      </c>
      <c r="G49" s="65">
        <v>5</v>
      </c>
      <c r="H49" s="63">
        <f t="shared" si="0"/>
        <v>0</v>
      </c>
      <c r="I49" s="66">
        <v>12</v>
      </c>
      <c r="J49" s="67"/>
      <c r="K49" s="68"/>
      <c r="L49" s="68" t="s">
        <v>111</v>
      </c>
      <c r="M49" s="68" t="s">
        <v>35</v>
      </c>
      <c r="N49" s="69" t="s">
        <v>419</v>
      </c>
      <c r="O49" s="63" t="s">
        <v>36</v>
      </c>
      <c r="P49" s="66">
        <f t="shared" si="1"/>
        <v>0</v>
      </c>
    </row>
    <row r="50" spans="1:16" s="63" customFormat="1" ht="13.5" x14ac:dyDescent="0.25">
      <c r="A50" s="63">
        <v>1002131</v>
      </c>
      <c r="B50" s="63" t="s">
        <v>29</v>
      </c>
      <c r="C50" s="63" t="s">
        <v>112</v>
      </c>
      <c r="D50" s="63" t="s">
        <v>57</v>
      </c>
      <c r="E50" s="64" t="s">
        <v>32</v>
      </c>
      <c r="F50" s="63" t="s">
        <v>58</v>
      </c>
      <c r="G50" s="65">
        <v>26</v>
      </c>
      <c r="H50" s="63">
        <f t="shared" si="0"/>
        <v>0</v>
      </c>
      <c r="I50" s="66">
        <v>12</v>
      </c>
      <c r="J50" s="67"/>
      <c r="K50" s="68"/>
      <c r="L50" s="68" t="s">
        <v>113</v>
      </c>
      <c r="M50" s="68" t="s">
        <v>35</v>
      </c>
      <c r="N50" s="69" t="s">
        <v>420</v>
      </c>
      <c r="O50" s="63" t="s">
        <v>64</v>
      </c>
      <c r="P50" s="66">
        <f t="shared" si="1"/>
        <v>0</v>
      </c>
    </row>
    <row r="51" spans="1:16" s="63" customFormat="1" ht="13.5" x14ac:dyDescent="0.25">
      <c r="A51" s="63">
        <v>1002261</v>
      </c>
      <c r="B51" s="63" t="s">
        <v>29</v>
      </c>
      <c r="C51" s="63" t="s">
        <v>114</v>
      </c>
      <c r="D51" s="63" t="s">
        <v>57</v>
      </c>
      <c r="E51" s="64" t="s">
        <v>32</v>
      </c>
      <c r="F51" s="63" t="s">
        <v>58</v>
      </c>
      <c r="G51" s="65">
        <v>35</v>
      </c>
      <c r="H51" s="63">
        <f t="shared" si="0"/>
        <v>0</v>
      </c>
      <c r="I51" s="66">
        <v>12</v>
      </c>
      <c r="J51" s="67"/>
      <c r="K51" s="68"/>
      <c r="L51" s="68" t="s">
        <v>115</v>
      </c>
      <c r="M51" s="68" t="s">
        <v>35</v>
      </c>
      <c r="N51" s="69" t="s">
        <v>420</v>
      </c>
      <c r="O51" s="63" t="s">
        <v>64</v>
      </c>
      <c r="P51" s="66">
        <f t="shared" si="1"/>
        <v>0</v>
      </c>
    </row>
    <row r="52" spans="1:16" s="63" customFormat="1" ht="13.5" x14ac:dyDescent="0.25">
      <c r="A52" s="63">
        <v>1002133</v>
      </c>
      <c r="B52" s="63" t="s">
        <v>29</v>
      </c>
      <c r="C52" s="63" t="s">
        <v>116</v>
      </c>
      <c r="D52" s="63" t="s">
        <v>57</v>
      </c>
      <c r="E52" s="64" t="s">
        <v>32</v>
      </c>
      <c r="F52" s="63" t="s">
        <v>58</v>
      </c>
      <c r="G52" s="65">
        <v>49</v>
      </c>
      <c r="H52" s="63">
        <f t="shared" si="0"/>
        <v>0</v>
      </c>
      <c r="I52" s="66">
        <v>12</v>
      </c>
      <c r="J52" s="67"/>
      <c r="K52" s="68"/>
      <c r="L52" s="68" t="s">
        <v>117</v>
      </c>
      <c r="M52" s="68" t="s">
        <v>35</v>
      </c>
      <c r="N52" s="69" t="s">
        <v>420</v>
      </c>
      <c r="O52" s="63" t="s">
        <v>64</v>
      </c>
      <c r="P52" s="66">
        <f t="shared" si="1"/>
        <v>0</v>
      </c>
    </row>
    <row r="53" spans="1:16" s="63" customFormat="1" ht="13.5" x14ac:dyDescent="0.25">
      <c r="A53" s="63">
        <v>1002363</v>
      </c>
      <c r="B53" s="63" t="s">
        <v>29</v>
      </c>
      <c r="C53" s="63" t="s">
        <v>118</v>
      </c>
      <c r="D53" s="63" t="s">
        <v>57</v>
      </c>
      <c r="E53" s="64" t="s">
        <v>32</v>
      </c>
      <c r="F53" s="63" t="s">
        <v>58</v>
      </c>
      <c r="G53" s="65">
        <v>287</v>
      </c>
      <c r="H53" s="63">
        <f t="shared" si="0"/>
        <v>0</v>
      </c>
      <c r="I53" s="66">
        <v>12</v>
      </c>
      <c r="J53" s="67"/>
      <c r="K53" s="68"/>
      <c r="L53" s="68" t="s">
        <v>119</v>
      </c>
      <c r="M53" s="68" t="s">
        <v>35</v>
      </c>
      <c r="N53" s="69" t="s">
        <v>419</v>
      </c>
      <c r="O53" s="63" t="s">
        <v>64</v>
      </c>
      <c r="P53" s="66">
        <f t="shared" si="1"/>
        <v>0</v>
      </c>
    </row>
    <row r="54" spans="1:16" s="63" customFormat="1" ht="13.5" x14ac:dyDescent="0.25">
      <c r="A54" s="63">
        <v>1002245</v>
      </c>
      <c r="B54" s="63" t="s">
        <v>29</v>
      </c>
      <c r="C54" s="63" t="s">
        <v>120</v>
      </c>
      <c r="D54" s="63" t="s">
        <v>57</v>
      </c>
      <c r="E54" s="64" t="s">
        <v>32</v>
      </c>
      <c r="F54" s="63" t="s">
        <v>58</v>
      </c>
      <c r="G54" s="65">
        <v>173</v>
      </c>
      <c r="H54" s="63">
        <f t="shared" si="0"/>
        <v>0</v>
      </c>
      <c r="I54" s="66">
        <v>12</v>
      </c>
      <c r="J54" s="67"/>
      <c r="K54" s="68"/>
      <c r="L54" s="68" t="s">
        <v>121</v>
      </c>
      <c r="M54" s="68" t="s">
        <v>35</v>
      </c>
      <c r="N54" s="69" t="s">
        <v>419</v>
      </c>
      <c r="O54" s="63" t="s">
        <v>64</v>
      </c>
      <c r="P54" s="66">
        <f t="shared" si="1"/>
        <v>0</v>
      </c>
    </row>
    <row r="55" spans="1:16" s="63" customFormat="1" ht="13.5" x14ac:dyDescent="0.25">
      <c r="A55" s="63">
        <v>1000975</v>
      </c>
      <c r="B55" s="63" t="s">
        <v>29</v>
      </c>
      <c r="C55" s="63" t="s">
        <v>122</v>
      </c>
      <c r="D55" s="63" t="s">
        <v>57</v>
      </c>
      <c r="E55" s="64" t="s">
        <v>32</v>
      </c>
      <c r="F55" s="63" t="s">
        <v>58</v>
      </c>
      <c r="G55" s="65">
        <v>1</v>
      </c>
      <c r="H55" s="63">
        <f t="shared" si="0"/>
        <v>0</v>
      </c>
      <c r="I55" s="66">
        <v>12</v>
      </c>
      <c r="J55" s="67"/>
      <c r="K55" s="68"/>
      <c r="L55" s="68" t="s">
        <v>123</v>
      </c>
      <c r="M55" s="68" t="s">
        <v>35</v>
      </c>
      <c r="N55" s="69" t="s">
        <v>419</v>
      </c>
      <c r="O55" s="63" t="s">
        <v>36</v>
      </c>
      <c r="P55" s="66">
        <f t="shared" si="1"/>
        <v>0</v>
      </c>
    </row>
    <row r="56" spans="1:16" s="63" customFormat="1" ht="13.5" x14ac:dyDescent="0.25">
      <c r="A56" s="63">
        <v>1000979</v>
      </c>
      <c r="B56" s="63" t="s">
        <v>29</v>
      </c>
      <c r="C56" s="63" t="s">
        <v>124</v>
      </c>
      <c r="D56" s="63" t="s">
        <v>57</v>
      </c>
      <c r="E56" s="64" t="s">
        <v>32</v>
      </c>
      <c r="F56" s="63" t="s">
        <v>58</v>
      </c>
      <c r="G56" s="65">
        <v>353</v>
      </c>
      <c r="H56" s="63">
        <f t="shared" si="0"/>
        <v>0</v>
      </c>
      <c r="I56" s="66">
        <v>12</v>
      </c>
      <c r="J56" s="67"/>
      <c r="K56" s="68"/>
      <c r="L56" s="68" t="s">
        <v>125</v>
      </c>
      <c r="M56" s="68" t="s">
        <v>35</v>
      </c>
      <c r="N56" s="69" t="s">
        <v>419</v>
      </c>
      <c r="O56" s="63" t="s">
        <v>36</v>
      </c>
      <c r="P56" s="66">
        <f t="shared" si="1"/>
        <v>0</v>
      </c>
    </row>
    <row r="57" spans="1:16" s="63" customFormat="1" ht="13.5" x14ac:dyDescent="0.25">
      <c r="A57" s="63">
        <v>1002357</v>
      </c>
      <c r="B57" s="63" t="s">
        <v>29</v>
      </c>
      <c r="C57" s="63" t="s">
        <v>126</v>
      </c>
      <c r="D57" s="63" t="s">
        <v>57</v>
      </c>
      <c r="E57" s="64" t="s">
        <v>32</v>
      </c>
      <c r="F57" s="63" t="s">
        <v>58</v>
      </c>
      <c r="G57" s="65">
        <v>23</v>
      </c>
      <c r="H57" s="63">
        <f t="shared" si="0"/>
        <v>0</v>
      </c>
      <c r="I57" s="66">
        <v>12</v>
      </c>
      <c r="J57" s="67"/>
      <c r="K57" s="68"/>
      <c r="L57" s="68" t="s">
        <v>127</v>
      </c>
      <c r="M57" s="68" t="s">
        <v>35</v>
      </c>
      <c r="N57" s="69" t="s">
        <v>419</v>
      </c>
      <c r="O57" s="63" t="s">
        <v>36</v>
      </c>
      <c r="P57" s="66">
        <f t="shared" si="1"/>
        <v>0</v>
      </c>
    </row>
    <row r="58" spans="1:16" s="63" customFormat="1" ht="13.5" x14ac:dyDescent="0.25">
      <c r="A58" s="63">
        <v>1000963</v>
      </c>
      <c r="B58" s="63" t="s">
        <v>29</v>
      </c>
      <c r="C58" s="63" t="s">
        <v>128</v>
      </c>
      <c r="D58" s="63" t="s">
        <v>57</v>
      </c>
      <c r="E58" s="64" t="s">
        <v>32</v>
      </c>
      <c r="F58" s="63" t="s">
        <v>58</v>
      </c>
      <c r="G58" s="65">
        <v>170</v>
      </c>
      <c r="H58" s="63">
        <f t="shared" si="0"/>
        <v>0</v>
      </c>
      <c r="I58" s="66">
        <v>12</v>
      </c>
      <c r="J58" s="67"/>
      <c r="K58" s="68"/>
      <c r="L58" s="68" t="s">
        <v>129</v>
      </c>
      <c r="M58" s="68" t="s">
        <v>35</v>
      </c>
      <c r="N58" s="69" t="s">
        <v>419</v>
      </c>
      <c r="O58" s="63" t="s">
        <v>64</v>
      </c>
      <c r="P58" s="66">
        <f t="shared" si="1"/>
        <v>0</v>
      </c>
    </row>
    <row r="59" spans="1:16" s="63" customFormat="1" ht="13.5" x14ac:dyDescent="0.25">
      <c r="A59" s="63">
        <v>1001907</v>
      </c>
      <c r="B59" s="63" t="s">
        <v>47</v>
      </c>
      <c r="C59" s="63" t="s">
        <v>130</v>
      </c>
      <c r="D59" s="63" t="s">
        <v>131</v>
      </c>
      <c r="E59" s="64" t="s">
        <v>32</v>
      </c>
      <c r="F59" s="63" t="s">
        <v>132</v>
      </c>
      <c r="G59" s="65">
        <v>2</v>
      </c>
      <c r="H59" s="63">
        <f t="shared" si="0"/>
        <v>0</v>
      </c>
      <c r="I59" s="66">
        <v>16.5</v>
      </c>
      <c r="J59" s="67"/>
      <c r="K59" s="68"/>
      <c r="L59" s="68" t="s">
        <v>133</v>
      </c>
      <c r="M59" s="68" t="s">
        <v>35</v>
      </c>
      <c r="N59" s="69" t="s">
        <v>419</v>
      </c>
      <c r="O59" s="63" t="s">
        <v>36</v>
      </c>
      <c r="P59" s="66">
        <f t="shared" si="1"/>
        <v>0</v>
      </c>
    </row>
    <row r="60" spans="1:16" s="63" customFormat="1" ht="13.5" x14ac:dyDescent="0.25">
      <c r="A60" s="63">
        <v>1002228</v>
      </c>
      <c r="B60" s="63" t="s">
        <v>47</v>
      </c>
      <c r="C60" s="63" t="s">
        <v>134</v>
      </c>
      <c r="D60" s="63" t="s">
        <v>38</v>
      </c>
      <c r="E60" s="64" t="s">
        <v>32</v>
      </c>
      <c r="F60" s="63" t="s">
        <v>132</v>
      </c>
      <c r="G60" s="65">
        <v>24</v>
      </c>
      <c r="H60" s="63">
        <f t="shared" si="0"/>
        <v>0</v>
      </c>
      <c r="I60" s="66">
        <v>16.5</v>
      </c>
      <c r="J60" s="67"/>
      <c r="K60" s="68"/>
      <c r="L60" s="68" t="s">
        <v>135</v>
      </c>
      <c r="M60" s="68" t="s">
        <v>35</v>
      </c>
      <c r="N60" s="69" t="s">
        <v>419</v>
      </c>
      <c r="O60" s="63" t="s">
        <v>43</v>
      </c>
      <c r="P60" s="66">
        <f t="shared" si="1"/>
        <v>0</v>
      </c>
    </row>
    <row r="61" spans="1:16" s="63" customFormat="1" ht="13.5" x14ac:dyDescent="0.25">
      <c r="A61" s="63">
        <v>1002243</v>
      </c>
      <c r="B61" s="63" t="s">
        <v>47</v>
      </c>
      <c r="C61" s="63" t="s">
        <v>136</v>
      </c>
      <c r="D61" s="63" t="s">
        <v>137</v>
      </c>
      <c r="E61" s="64" t="s">
        <v>32</v>
      </c>
      <c r="F61" s="63" t="s">
        <v>132</v>
      </c>
      <c r="G61" s="65">
        <v>1</v>
      </c>
      <c r="H61" s="63">
        <f t="shared" si="0"/>
        <v>0</v>
      </c>
      <c r="I61" s="66">
        <v>16.5</v>
      </c>
      <c r="J61" s="67"/>
      <c r="K61" s="68"/>
      <c r="L61" s="68" t="s">
        <v>138</v>
      </c>
      <c r="M61" s="68" t="s">
        <v>35</v>
      </c>
      <c r="N61" s="69" t="s">
        <v>419</v>
      </c>
      <c r="O61" s="63" t="s">
        <v>36</v>
      </c>
      <c r="P61" s="66">
        <f t="shared" si="1"/>
        <v>0</v>
      </c>
    </row>
    <row r="62" spans="1:16" s="63" customFormat="1" ht="13.5" x14ac:dyDescent="0.25">
      <c r="A62" s="63">
        <v>1000523</v>
      </c>
      <c r="B62" s="63" t="s">
        <v>29</v>
      </c>
      <c r="C62" s="63" t="s">
        <v>139</v>
      </c>
      <c r="D62" s="63" t="s">
        <v>57</v>
      </c>
      <c r="E62" s="64" t="s">
        <v>140</v>
      </c>
      <c r="F62" s="63" t="s">
        <v>141</v>
      </c>
      <c r="G62" s="65">
        <v>38</v>
      </c>
      <c r="H62" s="63">
        <f t="shared" si="0"/>
        <v>0</v>
      </c>
      <c r="I62" s="66">
        <v>45.3</v>
      </c>
      <c r="J62" s="67"/>
      <c r="K62" s="68"/>
      <c r="L62" s="68" t="s">
        <v>142</v>
      </c>
      <c r="M62" s="68" t="s">
        <v>35</v>
      </c>
      <c r="N62" s="69" t="s">
        <v>57</v>
      </c>
      <c r="O62" s="63" t="s">
        <v>43</v>
      </c>
      <c r="P62" s="66">
        <f t="shared" si="1"/>
        <v>0</v>
      </c>
    </row>
    <row r="63" spans="1:16" s="63" customFormat="1" ht="13.5" x14ac:dyDescent="0.25">
      <c r="A63" s="63">
        <v>1001259</v>
      </c>
      <c r="B63" s="63" t="s">
        <v>29</v>
      </c>
      <c r="C63" s="63" t="s">
        <v>143</v>
      </c>
      <c r="D63" s="63" t="s">
        <v>57</v>
      </c>
      <c r="E63" s="64" t="s">
        <v>140</v>
      </c>
      <c r="F63" s="63" t="s">
        <v>141</v>
      </c>
      <c r="G63" s="65">
        <v>35</v>
      </c>
      <c r="H63" s="63">
        <f t="shared" si="0"/>
        <v>0</v>
      </c>
      <c r="I63" s="66">
        <v>45.3</v>
      </c>
      <c r="J63" s="67"/>
      <c r="K63" s="68"/>
      <c r="L63" s="68" t="s">
        <v>144</v>
      </c>
      <c r="M63" s="68" t="s">
        <v>35</v>
      </c>
      <c r="N63" s="69" t="s">
        <v>57</v>
      </c>
      <c r="O63" s="63" t="s">
        <v>43</v>
      </c>
      <c r="P63" s="66">
        <f t="shared" si="1"/>
        <v>0</v>
      </c>
    </row>
    <row r="64" spans="1:16" s="63" customFormat="1" ht="13.5" x14ac:dyDescent="0.25">
      <c r="A64" s="63">
        <v>1001062</v>
      </c>
      <c r="B64" s="63" t="s">
        <v>29</v>
      </c>
      <c r="C64" s="63" t="s">
        <v>145</v>
      </c>
      <c r="D64" s="63" t="s">
        <v>57</v>
      </c>
      <c r="E64" s="64" t="s">
        <v>146</v>
      </c>
      <c r="F64" s="63" t="s">
        <v>147</v>
      </c>
      <c r="G64" s="65">
        <v>2548</v>
      </c>
      <c r="H64" s="63">
        <f t="shared" si="0"/>
        <v>0</v>
      </c>
      <c r="I64" s="66">
        <v>26.25</v>
      </c>
      <c r="J64" s="67"/>
      <c r="K64" s="68"/>
      <c r="L64" s="68" t="s">
        <v>148</v>
      </c>
      <c r="M64" s="68" t="s">
        <v>35</v>
      </c>
      <c r="N64" s="69" t="s">
        <v>420</v>
      </c>
      <c r="O64" s="63" t="s">
        <v>43</v>
      </c>
      <c r="P64" s="66">
        <f t="shared" si="1"/>
        <v>0</v>
      </c>
    </row>
    <row r="65" spans="1:16" s="63" customFormat="1" ht="13.5" x14ac:dyDescent="0.25">
      <c r="A65" s="63">
        <v>1001063</v>
      </c>
      <c r="B65" s="63" t="s">
        <v>29</v>
      </c>
      <c r="C65" s="63" t="s">
        <v>149</v>
      </c>
      <c r="D65" s="63" t="s">
        <v>57</v>
      </c>
      <c r="E65" s="64" t="s">
        <v>140</v>
      </c>
      <c r="F65" s="63" t="s">
        <v>147</v>
      </c>
      <c r="G65" s="65">
        <v>2215</v>
      </c>
      <c r="H65" s="63">
        <f t="shared" si="0"/>
        <v>0</v>
      </c>
      <c r="I65" s="66">
        <v>37.1</v>
      </c>
      <c r="J65" s="67"/>
      <c r="K65" s="68"/>
      <c r="L65" s="68" t="s">
        <v>150</v>
      </c>
      <c r="M65" s="68" t="s">
        <v>35</v>
      </c>
      <c r="N65" s="69" t="s">
        <v>420</v>
      </c>
      <c r="O65" s="63" t="s">
        <v>43</v>
      </c>
      <c r="P65" s="66">
        <f t="shared" si="1"/>
        <v>0</v>
      </c>
    </row>
    <row r="66" spans="1:16" s="63" customFormat="1" ht="13.5" x14ac:dyDescent="0.25">
      <c r="A66" s="63">
        <v>1001981</v>
      </c>
      <c r="B66" s="63" t="s">
        <v>29</v>
      </c>
      <c r="C66" s="63" t="s">
        <v>151</v>
      </c>
      <c r="D66" s="63" t="s">
        <v>57</v>
      </c>
      <c r="E66" s="64" t="s">
        <v>140</v>
      </c>
      <c r="F66" s="63" t="s">
        <v>147</v>
      </c>
      <c r="G66" s="65">
        <v>39</v>
      </c>
      <c r="H66" s="63">
        <f t="shared" si="0"/>
        <v>0</v>
      </c>
      <c r="I66" s="66">
        <v>36</v>
      </c>
      <c r="J66" s="67"/>
      <c r="K66" s="68"/>
      <c r="L66" s="68" t="s">
        <v>152</v>
      </c>
      <c r="M66" s="68" t="s">
        <v>35</v>
      </c>
      <c r="N66" s="69" t="s">
        <v>57</v>
      </c>
      <c r="O66" s="63" t="s">
        <v>43</v>
      </c>
      <c r="P66" s="66">
        <f t="shared" si="1"/>
        <v>0</v>
      </c>
    </row>
    <row r="67" spans="1:16" s="63" customFormat="1" ht="13.5" x14ac:dyDescent="0.25">
      <c r="A67" s="63">
        <v>1001102</v>
      </c>
      <c r="B67" s="63" t="s">
        <v>47</v>
      </c>
      <c r="C67" s="63" t="s">
        <v>153</v>
      </c>
      <c r="D67" s="63" t="s">
        <v>57</v>
      </c>
      <c r="E67" s="64" t="s">
        <v>32</v>
      </c>
      <c r="F67" s="63" t="s">
        <v>147</v>
      </c>
      <c r="G67" s="65">
        <v>750</v>
      </c>
      <c r="H67" s="63">
        <f t="shared" si="0"/>
        <v>0</v>
      </c>
      <c r="I67" s="66">
        <v>18.5</v>
      </c>
      <c r="J67" s="67"/>
      <c r="K67" s="68"/>
      <c r="L67" s="68" t="s">
        <v>154</v>
      </c>
      <c r="M67" s="68" t="s">
        <v>35</v>
      </c>
      <c r="N67" s="69" t="s">
        <v>57</v>
      </c>
      <c r="O67" s="63" t="s">
        <v>64</v>
      </c>
      <c r="P67" s="66">
        <f t="shared" si="1"/>
        <v>0</v>
      </c>
    </row>
    <row r="68" spans="1:16" s="63" customFormat="1" ht="13.5" x14ac:dyDescent="0.25">
      <c r="A68" s="63">
        <v>1000452</v>
      </c>
      <c r="B68" s="63" t="s">
        <v>29</v>
      </c>
      <c r="C68" s="63" t="s">
        <v>155</v>
      </c>
      <c r="D68" s="63" t="s">
        <v>57</v>
      </c>
      <c r="E68" s="64" t="s">
        <v>156</v>
      </c>
      <c r="F68" s="63" t="s">
        <v>147</v>
      </c>
      <c r="G68" s="65">
        <v>90</v>
      </c>
      <c r="H68" s="63">
        <f t="shared" si="0"/>
        <v>0</v>
      </c>
      <c r="I68" s="66">
        <v>18.5</v>
      </c>
      <c r="J68" s="67"/>
      <c r="K68" s="68"/>
      <c r="L68" s="68" t="s">
        <v>157</v>
      </c>
      <c r="M68" s="68" t="s">
        <v>35</v>
      </c>
      <c r="N68" s="69" t="s">
        <v>420</v>
      </c>
      <c r="O68" s="63" t="s">
        <v>64</v>
      </c>
      <c r="P68" s="66">
        <f t="shared" si="1"/>
        <v>0</v>
      </c>
    </row>
    <row r="69" spans="1:16" s="63" customFormat="1" ht="13.5" x14ac:dyDescent="0.25">
      <c r="A69" s="63">
        <v>1000457</v>
      </c>
      <c r="B69" s="63" t="s">
        <v>29</v>
      </c>
      <c r="C69" s="63" t="s">
        <v>158</v>
      </c>
      <c r="D69" s="63" t="s">
        <v>57</v>
      </c>
      <c r="E69" s="64" t="s">
        <v>156</v>
      </c>
      <c r="F69" s="63" t="s">
        <v>147</v>
      </c>
      <c r="G69" s="65">
        <v>192</v>
      </c>
      <c r="H69" s="63">
        <f t="shared" si="0"/>
        <v>0</v>
      </c>
      <c r="I69" s="66">
        <v>19.5</v>
      </c>
      <c r="J69" s="67"/>
      <c r="K69" s="68"/>
      <c r="L69" s="68" t="s">
        <v>159</v>
      </c>
      <c r="M69" s="68" t="s">
        <v>35</v>
      </c>
      <c r="N69" s="69" t="s">
        <v>420</v>
      </c>
      <c r="O69" s="63" t="s">
        <v>64</v>
      </c>
      <c r="P69" s="66">
        <f t="shared" si="1"/>
        <v>0</v>
      </c>
    </row>
    <row r="70" spans="1:16" s="63" customFormat="1" ht="13.5" x14ac:dyDescent="0.25">
      <c r="A70" s="63">
        <v>1001391</v>
      </c>
      <c r="B70" s="63" t="s">
        <v>29</v>
      </c>
      <c r="C70" s="63" t="s">
        <v>160</v>
      </c>
      <c r="D70" s="63" t="s">
        <v>57</v>
      </c>
      <c r="E70" s="64" t="s">
        <v>156</v>
      </c>
      <c r="F70" s="63" t="s">
        <v>147</v>
      </c>
      <c r="G70" s="65">
        <v>2</v>
      </c>
      <c r="H70" s="63">
        <f t="shared" si="0"/>
        <v>0</v>
      </c>
      <c r="I70" s="66">
        <v>18.5</v>
      </c>
      <c r="J70" s="67"/>
      <c r="K70" s="68"/>
      <c r="L70" s="68" t="s">
        <v>161</v>
      </c>
      <c r="M70" s="68" t="s">
        <v>35</v>
      </c>
      <c r="N70" s="69" t="s">
        <v>420</v>
      </c>
      <c r="O70" s="63" t="s">
        <v>162</v>
      </c>
      <c r="P70" s="66">
        <f t="shared" si="1"/>
        <v>0</v>
      </c>
    </row>
    <row r="71" spans="1:16" s="63" customFormat="1" ht="13.5" x14ac:dyDescent="0.25">
      <c r="A71" s="63">
        <v>1001442</v>
      </c>
      <c r="B71" s="63" t="s">
        <v>29</v>
      </c>
      <c r="C71" s="63" t="s">
        <v>163</v>
      </c>
      <c r="D71" s="63" t="s">
        <v>57</v>
      </c>
      <c r="E71" s="64" t="s">
        <v>156</v>
      </c>
      <c r="F71" s="63" t="s">
        <v>147</v>
      </c>
      <c r="G71" s="65">
        <v>1400</v>
      </c>
      <c r="H71" s="63">
        <f t="shared" si="0"/>
        <v>0</v>
      </c>
      <c r="I71" s="66">
        <v>18.5</v>
      </c>
      <c r="J71" s="67"/>
      <c r="K71" s="68"/>
      <c r="L71" s="68" t="s">
        <v>164</v>
      </c>
      <c r="M71" s="68" t="s">
        <v>35</v>
      </c>
      <c r="N71" s="69" t="s">
        <v>420</v>
      </c>
      <c r="O71" s="63" t="s">
        <v>64</v>
      </c>
      <c r="P71" s="66">
        <f t="shared" si="1"/>
        <v>0</v>
      </c>
    </row>
    <row r="72" spans="1:16" s="63" customFormat="1" ht="13.5" x14ac:dyDescent="0.25">
      <c r="A72" s="63">
        <v>1000356</v>
      </c>
      <c r="B72" s="63" t="s">
        <v>29</v>
      </c>
      <c r="C72" s="63" t="s">
        <v>165</v>
      </c>
      <c r="D72" s="63" t="s">
        <v>57</v>
      </c>
      <c r="E72" s="64" t="s">
        <v>156</v>
      </c>
      <c r="F72" s="63" t="s">
        <v>147</v>
      </c>
      <c r="G72" s="65">
        <v>19</v>
      </c>
      <c r="H72" s="63">
        <f t="shared" si="0"/>
        <v>0</v>
      </c>
      <c r="I72" s="66">
        <v>29</v>
      </c>
      <c r="J72" s="67"/>
      <c r="K72" s="68"/>
      <c r="L72" s="68" t="s">
        <v>166</v>
      </c>
      <c r="M72" s="68" t="s">
        <v>35</v>
      </c>
      <c r="N72" s="69" t="s">
        <v>57</v>
      </c>
      <c r="O72" s="63" t="s">
        <v>36</v>
      </c>
      <c r="P72" s="66">
        <f t="shared" si="1"/>
        <v>0</v>
      </c>
    </row>
    <row r="73" spans="1:16" s="63" customFormat="1" ht="13.5" x14ac:dyDescent="0.25">
      <c r="A73" s="63">
        <v>1001968</v>
      </c>
      <c r="B73" s="63" t="s">
        <v>29</v>
      </c>
      <c r="C73" s="63" t="s">
        <v>167</v>
      </c>
      <c r="D73" s="63" t="s">
        <v>57</v>
      </c>
      <c r="E73" s="64" t="s">
        <v>32</v>
      </c>
      <c r="F73" s="63" t="s">
        <v>147</v>
      </c>
      <c r="G73" s="65">
        <v>8</v>
      </c>
      <c r="H73" s="63">
        <f t="shared" si="0"/>
        <v>0</v>
      </c>
      <c r="I73" s="66">
        <v>19.45</v>
      </c>
      <c r="J73" s="67"/>
      <c r="K73" s="68"/>
      <c r="L73" s="68" t="s">
        <v>168</v>
      </c>
      <c r="M73" s="68" t="s">
        <v>35</v>
      </c>
      <c r="N73" s="69" t="s">
        <v>420</v>
      </c>
      <c r="O73" s="63" t="s">
        <v>64</v>
      </c>
      <c r="P73" s="66">
        <f t="shared" si="1"/>
        <v>0</v>
      </c>
    </row>
    <row r="74" spans="1:16" s="63" customFormat="1" ht="13.5" x14ac:dyDescent="0.25">
      <c r="A74" s="63">
        <v>1001279</v>
      </c>
      <c r="B74" s="63" t="s">
        <v>29</v>
      </c>
      <c r="C74" s="63" t="s">
        <v>169</v>
      </c>
      <c r="D74" s="63" t="s">
        <v>57</v>
      </c>
      <c r="E74" s="64" t="s">
        <v>156</v>
      </c>
      <c r="F74" s="63" t="s">
        <v>147</v>
      </c>
      <c r="G74" s="65">
        <v>5210</v>
      </c>
      <c r="H74" s="63">
        <f t="shared" si="0"/>
        <v>0</v>
      </c>
      <c r="I74" s="66">
        <v>18.5</v>
      </c>
      <c r="J74" s="67"/>
      <c r="K74" s="68"/>
      <c r="L74" s="68" t="s">
        <v>170</v>
      </c>
      <c r="M74" s="68" t="s">
        <v>35</v>
      </c>
      <c r="N74" s="69" t="s">
        <v>420</v>
      </c>
      <c r="O74" s="63" t="s">
        <v>64</v>
      </c>
      <c r="P74" s="66">
        <f t="shared" si="1"/>
        <v>0</v>
      </c>
    </row>
    <row r="75" spans="1:16" s="63" customFormat="1" ht="13.5" x14ac:dyDescent="0.25">
      <c r="A75" s="63">
        <v>1000873</v>
      </c>
      <c r="B75" s="63" t="s">
        <v>29</v>
      </c>
      <c r="C75" s="63" t="s">
        <v>171</v>
      </c>
      <c r="D75" s="63" t="s">
        <v>57</v>
      </c>
      <c r="E75" s="64" t="s">
        <v>146</v>
      </c>
      <c r="F75" s="63" t="s">
        <v>147</v>
      </c>
      <c r="G75" s="65">
        <v>266</v>
      </c>
      <c r="H75" s="63">
        <f t="shared" si="0"/>
        <v>0</v>
      </c>
      <c r="I75" s="66">
        <v>27.8</v>
      </c>
      <c r="J75" s="67"/>
      <c r="K75" s="68"/>
      <c r="L75" s="68" t="s">
        <v>172</v>
      </c>
      <c r="M75" s="68" t="s">
        <v>35</v>
      </c>
      <c r="N75" s="69" t="s">
        <v>420</v>
      </c>
      <c r="O75" s="63" t="s">
        <v>64</v>
      </c>
      <c r="P75" s="66">
        <f t="shared" si="1"/>
        <v>0</v>
      </c>
    </row>
    <row r="76" spans="1:16" s="63" customFormat="1" ht="13.5" x14ac:dyDescent="0.25">
      <c r="A76" s="63">
        <v>1001282</v>
      </c>
      <c r="B76" s="63" t="s">
        <v>29</v>
      </c>
      <c r="C76" s="63" t="s">
        <v>173</v>
      </c>
      <c r="D76" s="63" t="s">
        <v>57</v>
      </c>
      <c r="E76" s="64" t="s">
        <v>156</v>
      </c>
      <c r="F76" s="63" t="s">
        <v>147</v>
      </c>
      <c r="G76" s="65">
        <v>4048</v>
      </c>
      <c r="H76" s="63">
        <f t="shared" si="0"/>
        <v>0</v>
      </c>
      <c r="I76" s="66">
        <v>18.5</v>
      </c>
      <c r="J76" s="67"/>
      <c r="K76" s="68"/>
      <c r="L76" s="68" t="s">
        <v>174</v>
      </c>
      <c r="M76" s="68" t="s">
        <v>35</v>
      </c>
      <c r="N76" s="69" t="s">
        <v>420</v>
      </c>
      <c r="O76" s="63" t="s">
        <v>162</v>
      </c>
      <c r="P76" s="66">
        <f t="shared" si="1"/>
        <v>0</v>
      </c>
    </row>
    <row r="77" spans="1:16" s="63" customFormat="1" ht="13.5" x14ac:dyDescent="0.25">
      <c r="A77" s="63">
        <v>1001286</v>
      </c>
      <c r="B77" s="63" t="s">
        <v>29</v>
      </c>
      <c r="C77" s="63" t="s">
        <v>175</v>
      </c>
      <c r="D77" s="63" t="s">
        <v>57</v>
      </c>
      <c r="E77" s="64" t="s">
        <v>156</v>
      </c>
      <c r="F77" s="63" t="s">
        <v>147</v>
      </c>
      <c r="G77" s="65">
        <v>521</v>
      </c>
      <c r="H77" s="63">
        <f t="shared" si="0"/>
        <v>0</v>
      </c>
      <c r="I77" s="66">
        <v>18.5</v>
      </c>
      <c r="J77" s="67"/>
      <c r="K77" s="68"/>
      <c r="L77" s="68" t="s">
        <v>176</v>
      </c>
      <c r="M77" s="68" t="s">
        <v>35</v>
      </c>
      <c r="N77" s="69" t="s">
        <v>420</v>
      </c>
      <c r="O77" s="63" t="s">
        <v>162</v>
      </c>
      <c r="P77" s="66">
        <f t="shared" si="1"/>
        <v>0</v>
      </c>
    </row>
    <row r="78" spans="1:16" s="63" customFormat="1" ht="13.5" x14ac:dyDescent="0.25">
      <c r="A78" s="63">
        <v>1001457</v>
      </c>
      <c r="B78" s="63" t="s">
        <v>29</v>
      </c>
      <c r="C78" s="63" t="s">
        <v>177</v>
      </c>
      <c r="D78" s="63" t="s">
        <v>57</v>
      </c>
      <c r="E78" s="64" t="s">
        <v>156</v>
      </c>
      <c r="F78" s="63" t="s">
        <v>147</v>
      </c>
      <c r="G78" s="65">
        <v>6</v>
      </c>
      <c r="H78" s="63">
        <f t="shared" si="0"/>
        <v>0</v>
      </c>
      <c r="I78" s="66">
        <v>18.5</v>
      </c>
      <c r="J78" s="67"/>
      <c r="K78" s="68"/>
      <c r="L78" s="68" t="s">
        <v>178</v>
      </c>
      <c r="M78" s="68" t="s">
        <v>35</v>
      </c>
      <c r="N78" s="69" t="s">
        <v>420</v>
      </c>
      <c r="O78" s="63" t="s">
        <v>43</v>
      </c>
      <c r="P78" s="66">
        <f t="shared" si="1"/>
        <v>0</v>
      </c>
    </row>
    <row r="79" spans="1:16" s="63" customFormat="1" ht="13.5" x14ac:dyDescent="0.25">
      <c r="A79" s="63">
        <v>1001431</v>
      </c>
      <c r="B79" s="63" t="s">
        <v>29</v>
      </c>
      <c r="C79" s="63" t="s">
        <v>179</v>
      </c>
      <c r="D79" s="63" t="s">
        <v>45</v>
      </c>
      <c r="E79" s="64" t="s">
        <v>32</v>
      </c>
      <c r="F79" s="63" t="s">
        <v>180</v>
      </c>
      <c r="G79" s="65">
        <v>5</v>
      </c>
      <c r="H79" s="63">
        <f t="shared" si="0"/>
        <v>0</v>
      </c>
      <c r="I79" s="66">
        <v>16.5</v>
      </c>
      <c r="J79" s="67"/>
      <c r="K79" s="68"/>
      <c r="L79" s="68" t="s">
        <v>181</v>
      </c>
      <c r="M79" s="68" t="s">
        <v>35</v>
      </c>
      <c r="N79" s="69" t="s">
        <v>420</v>
      </c>
      <c r="O79" s="63" t="s">
        <v>36</v>
      </c>
      <c r="P79" s="66">
        <f t="shared" si="1"/>
        <v>0</v>
      </c>
    </row>
    <row r="80" spans="1:16" s="63" customFormat="1" ht="13.5" x14ac:dyDescent="0.25">
      <c r="A80" s="63">
        <v>1001439</v>
      </c>
      <c r="B80" s="63" t="s">
        <v>47</v>
      </c>
      <c r="C80" s="63" t="s">
        <v>182</v>
      </c>
      <c r="D80" s="63" t="s">
        <v>41</v>
      </c>
      <c r="E80" s="64" t="s">
        <v>32</v>
      </c>
      <c r="F80" s="63" t="s">
        <v>180</v>
      </c>
      <c r="G80" s="65">
        <v>143</v>
      </c>
      <c r="H80" s="63">
        <f t="shared" ref="H80:H143" si="2">IF(ISBLANK(C80),"",IF(ISBLANK(J80),0,J80))</f>
        <v>0</v>
      </c>
      <c r="I80" s="66">
        <v>16.2</v>
      </c>
      <c r="J80" s="67"/>
      <c r="K80" s="68"/>
      <c r="L80" s="68" t="s">
        <v>183</v>
      </c>
      <c r="M80" s="68" t="s">
        <v>35</v>
      </c>
      <c r="N80" s="69" t="s">
        <v>420</v>
      </c>
      <c r="O80" s="63" t="s">
        <v>162</v>
      </c>
      <c r="P80" s="66">
        <f t="shared" si="1"/>
        <v>0</v>
      </c>
    </row>
    <row r="81" spans="1:16" s="63" customFormat="1" ht="13.5" x14ac:dyDescent="0.25">
      <c r="A81" s="63">
        <v>1000426</v>
      </c>
      <c r="B81" s="63" t="s">
        <v>29</v>
      </c>
      <c r="C81" s="63" t="s">
        <v>184</v>
      </c>
      <c r="D81" s="63" t="s">
        <v>57</v>
      </c>
      <c r="E81" s="64" t="s">
        <v>156</v>
      </c>
      <c r="F81" s="63" t="s">
        <v>180</v>
      </c>
      <c r="G81" s="65">
        <v>201</v>
      </c>
      <c r="H81" s="63">
        <f t="shared" si="2"/>
        <v>0</v>
      </c>
      <c r="I81" s="66">
        <v>18.05</v>
      </c>
      <c r="J81" s="67"/>
      <c r="K81" s="68"/>
      <c r="L81" s="68" t="s">
        <v>185</v>
      </c>
      <c r="M81" s="68" t="s">
        <v>35</v>
      </c>
      <c r="N81" s="69" t="s">
        <v>420</v>
      </c>
      <c r="O81" s="63" t="s">
        <v>36</v>
      </c>
      <c r="P81" s="66">
        <f t="shared" ref="P81:P144" si="3">I81*J81</f>
        <v>0</v>
      </c>
    </row>
    <row r="82" spans="1:16" s="63" customFormat="1" ht="13.5" x14ac:dyDescent="0.25">
      <c r="A82" s="63">
        <v>1002034</v>
      </c>
      <c r="B82" s="63" t="s">
        <v>29</v>
      </c>
      <c r="C82" s="63" t="s">
        <v>186</v>
      </c>
      <c r="D82" s="63" t="s">
        <v>41</v>
      </c>
      <c r="E82" s="64" t="s">
        <v>32</v>
      </c>
      <c r="F82" s="63" t="s">
        <v>180</v>
      </c>
      <c r="G82" s="65">
        <v>325</v>
      </c>
      <c r="H82" s="63">
        <f t="shared" si="2"/>
        <v>0</v>
      </c>
      <c r="I82" s="66">
        <v>16.5</v>
      </c>
      <c r="J82" s="67"/>
      <c r="K82" s="68"/>
      <c r="L82" s="68" t="s">
        <v>187</v>
      </c>
      <c r="M82" s="68" t="s">
        <v>35</v>
      </c>
      <c r="N82" s="69" t="s">
        <v>420</v>
      </c>
      <c r="O82" s="63" t="s">
        <v>64</v>
      </c>
      <c r="P82" s="66">
        <f t="shared" si="3"/>
        <v>0</v>
      </c>
    </row>
    <row r="83" spans="1:16" s="63" customFormat="1" ht="13.5" x14ac:dyDescent="0.25">
      <c r="A83" s="63">
        <v>1000030</v>
      </c>
      <c r="B83" s="63" t="s">
        <v>29</v>
      </c>
      <c r="C83" s="63" t="s">
        <v>188</v>
      </c>
      <c r="D83" s="63" t="s">
        <v>41</v>
      </c>
      <c r="E83" s="64" t="s">
        <v>32</v>
      </c>
      <c r="F83" s="63" t="s">
        <v>180</v>
      </c>
      <c r="G83" s="65">
        <v>60</v>
      </c>
      <c r="H83" s="63">
        <f t="shared" si="2"/>
        <v>0</v>
      </c>
      <c r="I83" s="66">
        <v>16.5</v>
      </c>
      <c r="J83" s="67"/>
      <c r="K83" s="68"/>
      <c r="L83" s="68" t="s">
        <v>189</v>
      </c>
      <c r="M83" s="68" t="s">
        <v>35</v>
      </c>
      <c r="N83" s="69" t="s">
        <v>420</v>
      </c>
      <c r="O83" s="63" t="s">
        <v>64</v>
      </c>
      <c r="P83" s="66">
        <f t="shared" si="3"/>
        <v>0</v>
      </c>
    </row>
    <row r="84" spans="1:16" s="63" customFormat="1" ht="13.5" x14ac:dyDescent="0.25">
      <c r="A84" s="63">
        <v>1000034</v>
      </c>
      <c r="B84" s="63" t="s">
        <v>29</v>
      </c>
      <c r="C84" s="63" t="s">
        <v>190</v>
      </c>
      <c r="D84" s="63" t="s">
        <v>45</v>
      </c>
      <c r="E84" s="64" t="s">
        <v>32</v>
      </c>
      <c r="F84" s="63" t="s">
        <v>180</v>
      </c>
      <c r="G84" s="65">
        <v>30</v>
      </c>
      <c r="H84" s="63">
        <f t="shared" si="2"/>
        <v>0</v>
      </c>
      <c r="I84" s="66">
        <v>16.5</v>
      </c>
      <c r="J84" s="67"/>
      <c r="K84" s="68"/>
      <c r="L84" s="68" t="s">
        <v>191</v>
      </c>
      <c r="M84" s="68" t="s">
        <v>35</v>
      </c>
      <c r="N84" s="69" t="s">
        <v>420</v>
      </c>
      <c r="O84" s="63" t="s">
        <v>64</v>
      </c>
      <c r="P84" s="66">
        <f t="shared" si="3"/>
        <v>0</v>
      </c>
    </row>
    <row r="85" spans="1:16" s="63" customFormat="1" ht="13.5" x14ac:dyDescent="0.25">
      <c r="A85" s="63">
        <v>1002164</v>
      </c>
      <c r="B85" s="63" t="s">
        <v>29</v>
      </c>
      <c r="C85" s="63" t="s">
        <v>192</v>
      </c>
      <c r="D85" s="63" t="s">
        <v>41</v>
      </c>
      <c r="E85" s="64" t="s">
        <v>32</v>
      </c>
      <c r="F85" s="63" t="s">
        <v>180</v>
      </c>
      <c r="G85" s="65">
        <v>2</v>
      </c>
      <c r="H85" s="63">
        <f t="shared" si="2"/>
        <v>0</v>
      </c>
      <c r="I85" s="66">
        <v>16.5</v>
      </c>
      <c r="J85" s="67"/>
      <c r="K85" s="68"/>
      <c r="L85" s="68" t="s">
        <v>193</v>
      </c>
      <c r="M85" s="68" t="s">
        <v>35</v>
      </c>
      <c r="N85" s="69" t="s">
        <v>420</v>
      </c>
      <c r="O85" s="63" t="s">
        <v>64</v>
      </c>
      <c r="P85" s="66">
        <f t="shared" si="3"/>
        <v>0</v>
      </c>
    </row>
    <row r="86" spans="1:16" s="63" customFormat="1" ht="13.5" x14ac:dyDescent="0.25">
      <c r="A86" s="63">
        <v>1000046</v>
      </c>
      <c r="B86" s="63" t="s">
        <v>29</v>
      </c>
      <c r="C86" s="63" t="s">
        <v>194</v>
      </c>
      <c r="D86" s="63" t="s">
        <v>45</v>
      </c>
      <c r="E86" s="64" t="s">
        <v>32</v>
      </c>
      <c r="F86" s="63" t="s">
        <v>180</v>
      </c>
      <c r="G86" s="65">
        <v>39</v>
      </c>
      <c r="H86" s="63">
        <f t="shared" si="2"/>
        <v>0</v>
      </c>
      <c r="I86" s="66">
        <v>16.5</v>
      </c>
      <c r="J86" s="67"/>
      <c r="K86" s="68"/>
      <c r="L86" s="68" t="s">
        <v>195</v>
      </c>
      <c r="M86" s="68" t="s">
        <v>35</v>
      </c>
      <c r="N86" s="69" t="s">
        <v>420</v>
      </c>
      <c r="O86" s="63" t="s">
        <v>64</v>
      </c>
      <c r="P86" s="66">
        <f t="shared" si="3"/>
        <v>0</v>
      </c>
    </row>
    <row r="87" spans="1:16" s="63" customFormat="1" ht="13.5" x14ac:dyDescent="0.25">
      <c r="A87" s="63">
        <v>1000470</v>
      </c>
      <c r="B87" s="63" t="s">
        <v>29</v>
      </c>
      <c r="C87" s="63" t="s">
        <v>196</v>
      </c>
      <c r="D87" s="63" t="s">
        <v>57</v>
      </c>
      <c r="E87" s="64" t="s">
        <v>102</v>
      </c>
      <c r="F87" s="63" t="s">
        <v>180</v>
      </c>
      <c r="G87" s="65">
        <v>10</v>
      </c>
      <c r="H87" s="63">
        <f t="shared" si="2"/>
        <v>0</v>
      </c>
      <c r="I87" s="66">
        <v>12.3</v>
      </c>
      <c r="J87" s="67"/>
      <c r="K87" s="68"/>
      <c r="L87" s="68" t="s">
        <v>197</v>
      </c>
      <c r="M87" s="68" t="s">
        <v>35</v>
      </c>
      <c r="N87" s="69" t="s">
        <v>420</v>
      </c>
      <c r="O87" s="63" t="s">
        <v>64</v>
      </c>
      <c r="P87" s="66">
        <f t="shared" si="3"/>
        <v>0</v>
      </c>
    </row>
    <row r="88" spans="1:16" s="63" customFormat="1" ht="13.5" x14ac:dyDescent="0.25">
      <c r="A88" s="63">
        <v>1001569</v>
      </c>
      <c r="B88" s="63" t="s">
        <v>29</v>
      </c>
      <c r="C88" s="63" t="s">
        <v>198</v>
      </c>
      <c r="D88" s="63" t="s">
        <v>41</v>
      </c>
      <c r="E88" s="64" t="s">
        <v>32</v>
      </c>
      <c r="F88" s="63" t="s">
        <v>180</v>
      </c>
      <c r="G88" s="65">
        <v>2</v>
      </c>
      <c r="H88" s="63">
        <f t="shared" si="2"/>
        <v>0</v>
      </c>
      <c r="I88" s="66">
        <v>16.5</v>
      </c>
      <c r="J88" s="67"/>
      <c r="K88" s="68"/>
      <c r="L88" s="68" t="s">
        <v>199</v>
      </c>
      <c r="M88" s="68" t="s">
        <v>35</v>
      </c>
      <c r="N88" s="69" t="s">
        <v>420</v>
      </c>
      <c r="O88" s="63" t="s">
        <v>162</v>
      </c>
      <c r="P88" s="66">
        <f t="shared" si="3"/>
        <v>0</v>
      </c>
    </row>
    <row r="89" spans="1:16" s="63" customFormat="1" ht="13.5" x14ac:dyDescent="0.25">
      <c r="A89" s="63">
        <v>1001761</v>
      </c>
      <c r="B89" s="63" t="s">
        <v>29</v>
      </c>
      <c r="C89" s="63" t="s">
        <v>200</v>
      </c>
      <c r="D89" s="63" t="s">
        <v>41</v>
      </c>
      <c r="E89" s="64" t="s">
        <v>32</v>
      </c>
      <c r="F89" s="63" t="s">
        <v>180</v>
      </c>
      <c r="G89" s="65">
        <v>144</v>
      </c>
      <c r="H89" s="63">
        <f t="shared" si="2"/>
        <v>0</v>
      </c>
      <c r="I89" s="66">
        <v>16.2</v>
      </c>
      <c r="J89" s="67"/>
      <c r="K89" s="68"/>
      <c r="L89" s="68" t="s">
        <v>201</v>
      </c>
      <c r="M89" s="68" t="s">
        <v>35</v>
      </c>
      <c r="N89" s="69" t="s">
        <v>420</v>
      </c>
      <c r="O89" s="63" t="s">
        <v>162</v>
      </c>
      <c r="P89" s="66">
        <f t="shared" si="3"/>
        <v>0</v>
      </c>
    </row>
    <row r="90" spans="1:16" s="63" customFormat="1" ht="13.5" x14ac:dyDescent="0.25">
      <c r="A90" s="63">
        <v>1001762</v>
      </c>
      <c r="B90" s="63" t="s">
        <v>29</v>
      </c>
      <c r="C90" s="63" t="s">
        <v>202</v>
      </c>
      <c r="D90" s="63" t="s">
        <v>41</v>
      </c>
      <c r="E90" s="64" t="s">
        <v>32</v>
      </c>
      <c r="F90" s="63" t="s">
        <v>180</v>
      </c>
      <c r="G90" s="65">
        <v>118</v>
      </c>
      <c r="H90" s="63">
        <f t="shared" si="2"/>
        <v>0</v>
      </c>
      <c r="I90" s="66">
        <v>16.2</v>
      </c>
      <c r="J90" s="67"/>
      <c r="K90" s="68"/>
      <c r="L90" s="68" t="s">
        <v>203</v>
      </c>
      <c r="M90" s="68" t="s">
        <v>35</v>
      </c>
      <c r="N90" s="69" t="s">
        <v>420</v>
      </c>
      <c r="O90" s="63" t="s">
        <v>162</v>
      </c>
      <c r="P90" s="66">
        <f t="shared" si="3"/>
        <v>0</v>
      </c>
    </row>
    <row r="91" spans="1:16" s="63" customFormat="1" ht="13.5" x14ac:dyDescent="0.25">
      <c r="A91" s="63">
        <v>1000687</v>
      </c>
      <c r="B91" s="63" t="s">
        <v>29</v>
      </c>
      <c r="C91" s="63" t="s">
        <v>204</v>
      </c>
      <c r="D91" s="63" t="s">
        <v>57</v>
      </c>
      <c r="E91" s="64" t="s">
        <v>156</v>
      </c>
      <c r="F91" s="63" t="s">
        <v>180</v>
      </c>
      <c r="G91" s="65">
        <v>45</v>
      </c>
      <c r="H91" s="63">
        <f t="shared" si="2"/>
        <v>0</v>
      </c>
      <c r="I91" s="66">
        <v>15.95</v>
      </c>
      <c r="J91" s="67"/>
      <c r="K91" s="68"/>
      <c r="L91" s="68" t="s">
        <v>205</v>
      </c>
      <c r="M91" s="68" t="s">
        <v>35</v>
      </c>
      <c r="N91" s="69" t="s">
        <v>420</v>
      </c>
      <c r="O91" s="63" t="s">
        <v>64</v>
      </c>
      <c r="P91" s="66">
        <f t="shared" si="3"/>
        <v>0</v>
      </c>
    </row>
    <row r="92" spans="1:16" s="63" customFormat="1" ht="13.5" x14ac:dyDescent="0.25">
      <c r="A92" s="63">
        <v>1000694</v>
      </c>
      <c r="B92" s="63" t="s">
        <v>29</v>
      </c>
      <c r="C92" s="63" t="s">
        <v>206</v>
      </c>
      <c r="D92" s="63" t="s">
        <v>57</v>
      </c>
      <c r="E92" s="64" t="s">
        <v>156</v>
      </c>
      <c r="F92" s="63" t="s">
        <v>180</v>
      </c>
      <c r="G92" s="65">
        <v>126</v>
      </c>
      <c r="H92" s="63">
        <f t="shared" si="2"/>
        <v>0</v>
      </c>
      <c r="I92" s="66">
        <v>15.95</v>
      </c>
      <c r="J92" s="67"/>
      <c r="K92" s="68"/>
      <c r="L92" s="68" t="s">
        <v>207</v>
      </c>
      <c r="M92" s="68" t="s">
        <v>35</v>
      </c>
      <c r="N92" s="69" t="s">
        <v>420</v>
      </c>
      <c r="O92" s="63" t="s">
        <v>64</v>
      </c>
      <c r="P92" s="66">
        <f t="shared" si="3"/>
        <v>0</v>
      </c>
    </row>
    <row r="93" spans="1:16" s="63" customFormat="1" ht="13.5" x14ac:dyDescent="0.25">
      <c r="A93" s="63">
        <v>1000705</v>
      </c>
      <c r="B93" s="63" t="s">
        <v>29</v>
      </c>
      <c r="C93" s="63" t="s">
        <v>208</v>
      </c>
      <c r="D93" s="63" t="s">
        <v>57</v>
      </c>
      <c r="E93" s="64" t="s">
        <v>156</v>
      </c>
      <c r="F93" s="63" t="s">
        <v>180</v>
      </c>
      <c r="G93" s="65">
        <v>158</v>
      </c>
      <c r="H93" s="63">
        <f t="shared" si="2"/>
        <v>0</v>
      </c>
      <c r="I93" s="66">
        <v>15.95</v>
      </c>
      <c r="J93" s="67"/>
      <c r="K93" s="68"/>
      <c r="L93" s="68" t="s">
        <v>209</v>
      </c>
      <c r="M93" s="68" t="s">
        <v>35</v>
      </c>
      <c r="N93" s="69" t="s">
        <v>420</v>
      </c>
      <c r="O93" s="63" t="s">
        <v>64</v>
      </c>
      <c r="P93" s="66">
        <f t="shared" si="3"/>
        <v>0</v>
      </c>
    </row>
    <row r="94" spans="1:16" s="63" customFormat="1" ht="13.5" x14ac:dyDescent="0.25">
      <c r="A94" s="63">
        <v>1000947</v>
      </c>
      <c r="B94" s="63" t="s">
        <v>29</v>
      </c>
      <c r="C94" s="63" t="s">
        <v>210</v>
      </c>
      <c r="D94" s="63" t="s">
        <v>45</v>
      </c>
      <c r="E94" s="64" t="s">
        <v>32</v>
      </c>
      <c r="F94" s="63" t="s">
        <v>180</v>
      </c>
      <c r="G94" s="65">
        <v>126</v>
      </c>
      <c r="H94" s="63">
        <f t="shared" si="2"/>
        <v>0</v>
      </c>
      <c r="I94" s="66">
        <v>16.5</v>
      </c>
      <c r="J94" s="67"/>
      <c r="K94" s="68"/>
      <c r="L94" s="68" t="s">
        <v>211</v>
      </c>
      <c r="M94" s="68" t="s">
        <v>35</v>
      </c>
      <c r="N94" s="69" t="s">
        <v>420</v>
      </c>
      <c r="O94" s="63" t="s">
        <v>36</v>
      </c>
      <c r="P94" s="66">
        <f t="shared" si="3"/>
        <v>0</v>
      </c>
    </row>
    <row r="95" spans="1:16" s="63" customFormat="1" ht="13.5" x14ac:dyDescent="0.25">
      <c r="A95" s="63">
        <v>1000893</v>
      </c>
      <c r="B95" s="63" t="s">
        <v>29</v>
      </c>
      <c r="C95" s="63" t="s">
        <v>212</v>
      </c>
      <c r="D95" s="63" t="s">
        <v>45</v>
      </c>
      <c r="E95" s="64" t="s">
        <v>32</v>
      </c>
      <c r="F95" s="63" t="s">
        <v>180</v>
      </c>
      <c r="G95" s="65">
        <v>171</v>
      </c>
      <c r="H95" s="63">
        <f t="shared" si="2"/>
        <v>0</v>
      </c>
      <c r="I95" s="66">
        <v>16.5</v>
      </c>
      <c r="J95" s="67"/>
      <c r="K95" s="68"/>
      <c r="L95" s="68" t="s">
        <v>213</v>
      </c>
      <c r="M95" s="68" t="s">
        <v>35</v>
      </c>
      <c r="N95" s="69" t="s">
        <v>420</v>
      </c>
      <c r="O95" s="63" t="s">
        <v>36</v>
      </c>
      <c r="P95" s="66">
        <f t="shared" si="3"/>
        <v>0</v>
      </c>
    </row>
    <row r="96" spans="1:16" s="63" customFormat="1" ht="13.5" x14ac:dyDescent="0.25">
      <c r="A96" s="63">
        <v>1000955</v>
      </c>
      <c r="B96" s="63" t="s">
        <v>29</v>
      </c>
      <c r="C96" s="63" t="s">
        <v>214</v>
      </c>
      <c r="D96" s="63" t="s">
        <v>41</v>
      </c>
      <c r="E96" s="64" t="s">
        <v>32</v>
      </c>
      <c r="F96" s="63" t="s">
        <v>180</v>
      </c>
      <c r="G96" s="65">
        <v>182</v>
      </c>
      <c r="H96" s="63">
        <f t="shared" si="2"/>
        <v>0</v>
      </c>
      <c r="I96" s="66">
        <v>16.2</v>
      </c>
      <c r="J96" s="67"/>
      <c r="K96" s="68"/>
      <c r="L96" s="68" t="s">
        <v>215</v>
      </c>
      <c r="M96" s="68" t="s">
        <v>35</v>
      </c>
      <c r="N96" s="69" t="s">
        <v>420</v>
      </c>
      <c r="O96" s="63" t="s">
        <v>162</v>
      </c>
      <c r="P96" s="66">
        <f t="shared" si="3"/>
        <v>0</v>
      </c>
    </row>
    <row r="97" spans="1:16" s="63" customFormat="1" ht="13.5" x14ac:dyDescent="0.25">
      <c r="A97" s="63">
        <v>1001159</v>
      </c>
      <c r="B97" s="63" t="s">
        <v>29</v>
      </c>
      <c r="C97" s="63" t="s">
        <v>216</v>
      </c>
      <c r="D97" s="63" t="s">
        <v>57</v>
      </c>
      <c r="E97" s="64" t="s">
        <v>146</v>
      </c>
      <c r="F97" s="63" t="s">
        <v>217</v>
      </c>
      <c r="G97" s="65">
        <v>70</v>
      </c>
      <c r="H97" s="63">
        <f t="shared" si="2"/>
        <v>0</v>
      </c>
      <c r="I97" s="66">
        <v>27.8</v>
      </c>
      <c r="J97" s="67"/>
      <c r="K97" s="68"/>
      <c r="L97" s="68" t="s">
        <v>218</v>
      </c>
      <c r="M97" s="68" t="s">
        <v>35</v>
      </c>
      <c r="N97" s="69" t="s">
        <v>420</v>
      </c>
      <c r="O97" s="63" t="s">
        <v>43</v>
      </c>
      <c r="P97" s="66">
        <f t="shared" si="3"/>
        <v>0</v>
      </c>
    </row>
    <row r="98" spans="1:16" s="63" customFormat="1" ht="13.5" x14ac:dyDescent="0.25">
      <c r="A98" s="63">
        <v>1001174</v>
      </c>
      <c r="B98" s="63" t="s">
        <v>29</v>
      </c>
      <c r="C98" s="63" t="s">
        <v>219</v>
      </c>
      <c r="D98" s="63" t="s">
        <v>57</v>
      </c>
      <c r="E98" s="64" t="s">
        <v>146</v>
      </c>
      <c r="F98" s="63" t="s">
        <v>217</v>
      </c>
      <c r="G98" s="65">
        <v>19</v>
      </c>
      <c r="H98" s="63">
        <f t="shared" si="2"/>
        <v>0</v>
      </c>
      <c r="I98" s="66">
        <v>27.8</v>
      </c>
      <c r="J98" s="67"/>
      <c r="K98" s="68"/>
      <c r="L98" s="68" t="s">
        <v>220</v>
      </c>
      <c r="M98" s="68" t="s">
        <v>35</v>
      </c>
      <c r="N98" s="69" t="s">
        <v>419</v>
      </c>
      <c r="O98" s="63" t="s">
        <v>36</v>
      </c>
      <c r="P98" s="66">
        <f t="shared" si="3"/>
        <v>0</v>
      </c>
    </row>
    <row r="99" spans="1:16" s="63" customFormat="1" ht="13.5" x14ac:dyDescent="0.25">
      <c r="A99" s="63">
        <v>1001177</v>
      </c>
      <c r="B99" s="63" t="s">
        <v>29</v>
      </c>
      <c r="C99" s="63" t="s">
        <v>221</v>
      </c>
      <c r="D99" s="63" t="s">
        <v>57</v>
      </c>
      <c r="E99" s="64" t="s">
        <v>146</v>
      </c>
      <c r="F99" s="63" t="s">
        <v>217</v>
      </c>
      <c r="G99" s="65">
        <v>41</v>
      </c>
      <c r="H99" s="63">
        <f t="shared" si="2"/>
        <v>0</v>
      </c>
      <c r="I99" s="66">
        <v>27.8</v>
      </c>
      <c r="J99" s="67"/>
      <c r="K99" s="68"/>
      <c r="L99" s="68" t="s">
        <v>222</v>
      </c>
      <c r="M99" s="68" t="s">
        <v>35</v>
      </c>
      <c r="N99" s="69" t="s">
        <v>419</v>
      </c>
      <c r="O99" s="63" t="s">
        <v>36</v>
      </c>
      <c r="P99" s="66">
        <f t="shared" si="3"/>
        <v>0</v>
      </c>
    </row>
    <row r="100" spans="1:16" s="63" customFormat="1" ht="13.5" x14ac:dyDescent="0.25">
      <c r="A100" s="63">
        <v>1001182</v>
      </c>
      <c r="B100" s="63" t="s">
        <v>47</v>
      </c>
      <c r="C100" s="63" t="s">
        <v>223</v>
      </c>
      <c r="D100" s="63" t="s">
        <v>57</v>
      </c>
      <c r="E100" s="64" t="s">
        <v>146</v>
      </c>
      <c r="F100" s="63" t="s">
        <v>217</v>
      </c>
      <c r="G100" s="65">
        <v>36</v>
      </c>
      <c r="H100" s="63">
        <f t="shared" si="2"/>
        <v>0</v>
      </c>
      <c r="I100" s="66">
        <v>27.8</v>
      </c>
      <c r="J100" s="67"/>
      <c r="K100" s="68"/>
      <c r="L100" s="68" t="s">
        <v>224</v>
      </c>
      <c r="M100" s="68" t="s">
        <v>35</v>
      </c>
      <c r="N100" s="69" t="s">
        <v>420</v>
      </c>
      <c r="O100" s="63" t="s">
        <v>64</v>
      </c>
      <c r="P100" s="66">
        <f t="shared" si="3"/>
        <v>0</v>
      </c>
    </row>
    <row r="101" spans="1:16" s="63" customFormat="1" ht="13.5" x14ac:dyDescent="0.25">
      <c r="A101" s="63">
        <v>1001183</v>
      </c>
      <c r="B101" s="63" t="s">
        <v>29</v>
      </c>
      <c r="C101" s="63" t="s">
        <v>225</v>
      </c>
      <c r="D101" s="63" t="s">
        <v>226</v>
      </c>
      <c r="E101" s="64" t="s">
        <v>146</v>
      </c>
      <c r="F101" s="63" t="s">
        <v>217</v>
      </c>
      <c r="G101" s="65">
        <v>6</v>
      </c>
      <c r="H101" s="63">
        <f t="shared" si="2"/>
        <v>0</v>
      </c>
      <c r="I101" s="66">
        <v>39.5</v>
      </c>
      <c r="J101" s="67"/>
      <c r="K101" s="68"/>
      <c r="L101" s="68" t="s">
        <v>227</v>
      </c>
      <c r="M101" s="68" t="s">
        <v>35</v>
      </c>
      <c r="N101" s="69" t="s">
        <v>420</v>
      </c>
      <c r="O101" s="63" t="s">
        <v>43</v>
      </c>
      <c r="P101" s="66">
        <f t="shared" si="3"/>
        <v>0</v>
      </c>
    </row>
    <row r="102" spans="1:16" s="63" customFormat="1" ht="13.5" x14ac:dyDescent="0.25">
      <c r="A102" s="63">
        <v>1001184</v>
      </c>
      <c r="B102" s="63" t="s">
        <v>29</v>
      </c>
      <c r="C102" s="63" t="s">
        <v>228</v>
      </c>
      <c r="D102" s="63" t="s">
        <v>226</v>
      </c>
      <c r="E102" s="64" t="s">
        <v>146</v>
      </c>
      <c r="F102" s="63" t="s">
        <v>217</v>
      </c>
      <c r="G102" s="65">
        <v>15</v>
      </c>
      <c r="H102" s="63">
        <f t="shared" si="2"/>
        <v>0</v>
      </c>
      <c r="I102" s="66">
        <v>39.5</v>
      </c>
      <c r="J102" s="67"/>
      <c r="K102" s="68"/>
      <c r="L102" s="68" t="s">
        <v>229</v>
      </c>
      <c r="M102" s="68" t="s">
        <v>35</v>
      </c>
      <c r="N102" s="69" t="s">
        <v>420</v>
      </c>
      <c r="O102" s="63" t="s">
        <v>43</v>
      </c>
      <c r="P102" s="66">
        <f t="shared" si="3"/>
        <v>0</v>
      </c>
    </row>
    <row r="103" spans="1:16" s="63" customFormat="1" ht="13.5" x14ac:dyDescent="0.25">
      <c r="A103" s="63">
        <v>1001233</v>
      </c>
      <c r="B103" s="63" t="s">
        <v>29</v>
      </c>
      <c r="C103" s="63" t="s">
        <v>230</v>
      </c>
      <c r="D103" s="63" t="s">
        <v>57</v>
      </c>
      <c r="E103" s="64" t="s">
        <v>146</v>
      </c>
      <c r="F103" s="63" t="s">
        <v>217</v>
      </c>
      <c r="G103" s="65">
        <v>49</v>
      </c>
      <c r="H103" s="63">
        <f t="shared" si="2"/>
        <v>0</v>
      </c>
      <c r="I103" s="66">
        <v>27.8</v>
      </c>
      <c r="J103" s="67"/>
      <c r="K103" s="68"/>
      <c r="L103" s="68" t="s">
        <v>231</v>
      </c>
      <c r="M103" s="68" t="s">
        <v>35</v>
      </c>
      <c r="N103" s="69" t="s">
        <v>420</v>
      </c>
      <c r="O103" s="63" t="s">
        <v>43</v>
      </c>
      <c r="P103" s="66">
        <f t="shared" si="3"/>
        <v>0</v>
      </c>
    </row>
    <row r="104" spans="1:16" s="63" customFormat="1" ht="13.5" x14ac:dyDescent="0.25">
      <c r="A104" s="63">
        <v>1001234</v>
      </c>
      <c r="B104" s="63" t="s">
        <v>29</v>
      </c>
      <c r="C104" s="63" t="s">
        <v>232</v>
      </c>
      <c r="D104" s="63" t="s">
        <v>57</v>
      </c>
      <c r="E104" s="64" t="s">
        <v>146</v>
      </c>
      <c r="F104" s="63" t="s">
        <v>217</v>
      </c>
      <c r="G104" s="65">
        <v>28</v>
      </c>
      <c r="H104" s="63">
        <f t="shared" si="2"/>
        <v>0</v>
      </c>
      <c r="I104" s="66">
        <v>27.8</v>
      </c>
      <c r="J104" s="67"/>
      <c r="K104" s="68"/>
      <c r="L104" s="68" t="s">
        <v>233</v>
      </c>
      <c r="M104" s="68" t="s">
        <v>35</v>
      </c>
      <c r="N104" s="69" t="s">
        <v>419</v>
      </c>
      <c r="O104" s="63" t="s">
        <v>64</v>
      </c>
      <c r="P104" s="66">
        <f t="shared" si="3"/>
        <v>0</v>
      </c>
    </row>
    <row r="105" spans="1:16" s="63" customFormat="1" ht="13.5" x14ac:dyDescent="0.25">
      <c r="A105" s="63">
        <v>1001471</v>
      </c>
      <c r="B105" s="63" t="s">
        <v>29</v>
      </c>
      <c r="C105" s="63" t="s">
        <v>234</v>
      </c>
      <c r="D105" s="63" t="s">
        <v>57</v>
      </c>
      <c r="E105" s="64" t="s">
        <v>146</v>
      </c>
      <c r="F105" s="63" t="s">
        <v>217</v>
      </c>
      <c r="G105" s="65">
        <v>355</v>
      </c>
      <c r="H105" s="63">
        <f t="shared" si="2"/>
        <v>0</v>
      </c>
      <c r="I105" s="66">
        <v>27.8</v>
      </c>
      <c r="J105" s="67"/>
      <c r="K105" s="68"/>
      <c r="L105" s="68" t="s">
        <v>235</v>
      </c>
      <c r="M105" s="68" t="s">
        <v>35</v>
      </c>
      <c r="N105" s="69" t="s">
        <v>419</v>
      </c>
      <c r="O105" s="63" t="s">
        <v>36</v>
      </c>
      <c r="P105" s="66">
        <f t="shared" si="3"/>
        <v>0</v>
      </c>
    </row>
    <row r="106" spans="1:16" s="63" customFormat="1" ht="13.5" x14ac:dyDescent="0.25">
      <c r="A106" s="63">
        <v>1001493</v>
      </c>
      <c r="B106" s="63" t="s">
        <v>29</v>
      </c>
      <c r="C106" s="63" t="s">
        <v>236</v>
      </c>
      <c r="D106" s="63" t="s">
        <v>57</v>
      </c>
      <c r="E106" s="64" t="s">
        <v>146</v>
      </c>
      <c r="F106" s="63" t="s">
        <v>217</v>
      </c>
      <c r="G106" s="65">
        <v>187</v>
      </c>
      <c r="H106" s="63">
        <f t="shared" si="2"/>
        <v>0</v>
      </c>
      <c r="I106" s="66">
        <v>27.8</v>
      </c>
      <c r="J106" s="67"/>
      <c r="K106" s="68"/>
      <c r="L106" s="68" t="s">
        <v>237</v>
      </c>
      <c r="M106" s="68" t="s">
        <v>35</v>
      </c>
      <c r="N106" s="69" t="s">
        <v>420</v>
      </c>
      <c r="O106" s="63" t="s">
        <v>43</v>
      </c>
      <c r="P106" s="66">
        <f t="shared" si="3"/>
        <v>0</v>
      </c>
    </row>
    <row r="107" spans="1:16" s="63" customFormat="1" ht="13.5" x14ac:dyDescent="0.25">
      <c r="A107" s="63">
        <v>1001494</v>
      </c>
      <c r="B107" s="63" t="s">
        <v>29</v>
      </c>
      <c r="C107" s="63" t="s">
        <v>238</v>
      </c>
      <c r="D107" s="63" t="s">
        <v>57</v>
      </c>
      <c r="E107" s="64" t="s">
        <v>146</v>
      </c>
      <c r="F107" s="63" t="s">
        <v>217</v>
      </c>
      <c r="G107" s="65">
        <v>10</v>
      </c>
      <c r="H107" s="63">
        <f t="shared" si="2"/>
        <v>0</v>
      </c>
      <c r="I107" s="66">
        <v>27.8</v>
      </c>
      <c r="J107" s="67"/>
      <c r="K107" s="68"/>
      <c r="L107" s="68" t="s">
        <v>239</v>
      </c>
      <c r="M107" s="68" t="s">
        <v>35</v>
      </c>
      <c r="N107" s="69" t="s">
        <v>419</v>
      </c>
      <c r="O107" s="63" t="s">
        <v>64</v>
      </c>
      <c r="P107" s="66">
        <f t="shared" si="3"/>
        <v>0</v>
      </c>
    </row>
    <row r="108" spans="1:16" s="63" customFormat="1" ht="13.5" x14ac:dyDescent="0.25">
      <c r="A108" s="63">
        <v>1002093</v>
      </c>
      <c r="B108" s="63" t="s">
        <v>29</v>
      </c>
      <c r="C108" s="63" t="s">
        <v>240</v>
      </c>
      <c r="D108" s="63" t="s">
        <v>57</v>
      </c>
      <c r="E108" s="64" t="s">
        <v>140</v>
      </c>
      <c r="F108" s="63" t="s">
        <v>217</v>
      </c>
      <c r="G108" s="65">
        <v>7</v>
      </c>
      <c r="H108" s="63">
        <f t="shared" si="2"/>
        <v>0</v>
      </c>
      <c r="I108" s="66">
        <v>51.5</v>
      </c>
      <c r="J108" s="67"/>
      <c r="K108" s="68"/>
      <c r="L108" s="68" t="s">
        <v>241</v>
      </c>
      <c r="M108" s="68" t="s">
        <v>35</v>
      </c>
      <c r="N108" s="69" t="s">
        <v>57</v>
      </c>
      <c r="O108" s="63" t="s">
        <v>43</v>
      </c>
      <c r="P108" s="66">
        <f t="shared" si="3"/>
        <v>0</v>
      </c>
    </row>
    <row r="109" spans="1:16" s="63" customFormat="1" ht="13.5" x14ac:dyDescent="0.25">
      <c r="A109" s="63">
        <v>1001134</v>
      </c>
      <c r="B109" s="63" t="s">
        <v>29</v>
      </c>
      <c r="C109" s="63" t="s">
        <v>242</v>
      </c>
      <c r="D109" s="63" t="s">
        <v>57</v>
      </c>
      <c r="E109" s="64" t="s">
        <v>146</v>
      </c>
      <c r="F109" s="63" t="s">
        <v>217</v>
      </c>
      <c r="G109" s="65">
        <v>534</v>
      </c>
      <c r="H109" s="63">
        <f t="shared" si="2"/>
        <v>0</v>
      </c>
      <c r="I109" s="66">
        <v>27.8</v>
      </c>
      <c r="J109" s="67"/>
      <c r="K109" s="68"/>
      <c r="L109" s="68" t="s">
        <v>243</v>
      </c>
      <c r="M109" s="68" t="s">
        <v>35</v>
      </c>
      <c r="N109" s="69" t="s">
        <v>419</v>
      </c>
      <c r="O109" s="63" t="s">
        <v>43</v>
      </c>
      <c r="P109" s="66">
        <f t="shared" si="3"/>
        <v>0</v>
      </c>
    </row>
    <row r="110" spans="1:16" s="63" customFormat="1" ht="13.5" x14ac:dyDescent="0.25">
      <c r="A110" s="63">
        <v>1001263</v>
      </c>
      <c r="B110" s="63" t="s">
        <v>29</v>
      </c>
      <c r="C110" s="63" t="s">
        <v>244</v>
      </c>
      <c r="D110" s="63" t="s">
        <v>57</v>
      </c>
      <c r="E110" s="64" t="s">
        <v>146</v>
      </c>
      <c r="F110" s="63" t="s">
        <v>217</v>
      </c>
      <c r="G110" s="65">
        <v>23</v>
      </c>
      <c r="H110" s="63">
        <f t="shared" si="2"/>
        <v>0</v>
      </c>
      <c r="I110" s="66">
        <v>27.8</v>
      </c>
      <c r="J110" s="67"/>
      <c r="K110" s="68"/>
      <c r="L110" s="68" t="s">
        <v>245</v>
      </c>
      <c r="M110" s="68" t="s">
        <v>35</v>
      </c>
      <c r="N110" s="69" t="s">
        <v>419</v>
      </c>
      <c r="O110" s="63" t="s">
        <v>43</v>
      </c>
      <c r="P110" s="66">
        <f t="shared" si="3"/>
        <v>0</v>
      </c>
    </row>
    <row r="111" spans="1:16" s="63" customFormat="1" ht="13.5" x14ac:dyDescent="0.25">
      <c r="A111" s="63">
        <v>1001265</v>
      </c>
      <c r="B111" s="63" t="s">
        <v>29</v>
      </c>
      <c r="C111" s="63" t="s">
        <v>246</v>
      </c>
      <c r="D111" s="63" t="s">
        <v>57</v>
      </c>
      <c r="E111" s="64" t="s">
        <v>146</v>
      </c>
      <c r="F111" s="63" t="s">
        <v>217</v>
      </c>
      <c r="G111" s="65">
        <v>1</v>
      </c>
      <c r="H111" s="63">
        <f t="shared" si="2"/>
        <v>0</v>
      </c>
      <c r="I111" s="66">
        <v>27.8</v>
      </c>
      <c r="J111" s="67"/>
      <c r="K111" s="68"/>
      <c r="L111" s="68" t="s">
        <v>247</v>
      </c>
      <c r="M111" s="68" t="s">
        <v>35</v>
      </c>
      <c r="N111" s="69" t="s">
        <v>419</v>
      </c>
      <c r="O111" s="63" t="s">
        <v>43</v>
      </c>
      <c r="P111" s="66">
        <f t="shared" si="3"/>
        <v>0</v>
      </c>
    </row>
    <row r="112" spans="1:16" s="63" customFormat="1" ht="13.5" x14ac:dyDescent="0.25">
      <c r="A112" s="63">
        <v>1001564</v>
      </c>
      <c r="B112" s="63" t="s">
        <v>47</v>
      </c>
      <c r="C112" s="63" t="s">
        <v>248</v>
      </c>
      <c r="D112" s="63" t="s">
        <v>57</v>
      </c>
      <c r="E112" s="64" t="s">
        <v>146</v>
      </c>
      <c r="F112" s="63" t="s">
        <v>217</v>
      </c>
      <c r="G112" s="65">
        <v>194</v>
      </c>
      <c r="H112" s="63">
        <f t="shared" si="2"/>
        <v>0</v>
      </c>
      <c r="I112" s="66">
        <v>27.8</v>
      </c>
      <c r="J112" s="67"/>
      <c r="K112" s="68"/>
      <c r="L112" s="68" t="s">
        <v>249</v>
      </c>
      <c r="M112" s="68" t="s">
        <v>35</v>
      </c>
      <c r="N112" s="69" t="s">
        <v>57</v>
      </c>
      <c r="O112" s="63" t="s">
        <v>43</v>
      </c>
      <c r="P112" s="66">
        <f t="shared" si="3"/>
        <v>0</v>
      </c>
    </row>
    <row r="113" spans="1:16" s="63" customFormat="1" ht="13.5" x14ac:dyDescent="0.25">
      <c r="A113" s="63">
        <v>1001652</v>
      </c>
      <c r="B113" s="63" t="s">
        <v>29</v>
      </c>
      <c r="C113" s="63" t="s">
        <v>250</v>
      </c>
      <c r="D113" s="63" t="s">
        <v>57</v>
      </c>
      <c r="E113" s="64" t="s">
        <v>146</v>
      </c>
      <c r="F113" s="63" t="s">
        <v>217</v>
      </c>
      <c r="G113" s="65">
        <v>1</v>
      </c>
      <c r="H113" s="63">
        <f t="shared" si="2"/>
        <v>0</v>
      </c>
      <c r="I113" s="66">
        <v>27.8</v>
      </c>
      <c r="J113" s="67"/>
      <c r="K113" s="68"/>
      <c r="L113" s="68" t="s">
        <v>251</v>
      </c>
      <c r="M113" s="68" t="s">
        <v>35</v>
      </c>
      <c r="N113" s="69" t="s">
        <v>57</v>
      </c>
      <c r="O113" s="63" t="s">
        <v>43</v>
      </c>
      <c r="P113" s="66">
        <f t="shared" si="3"/>
        <v>0</v>
      </c>
    </row>
    <row r="114" spans="1:16" s="63" customFormat="1" ht="13.5" x14ac:dyDescent="0.25">
      <c r="A114" s="63">
        <v>1001660</v>
      </c>
      <c r="B114" s="63" t="s">
        <v>29</v>
      </c>
      <c r="C114" s="63" t="s">
        <v>252</v>
      </c>
      <c r="D114" s="63" t="s">
        <v>57</v>
      </c>
      <c r="E114" s="64" t="s">
        <v>146</v>
      </c>
      <c r="F114" s="63" t="s">
        <v>217</v>
      </c>
      <c r="G114" s="65">
        <v>10</v>
      </c>
      <c r="H114" s="63">
        <f t="shared" si="2"/>
        <v>0</v>
      </c>
      <c r="I114" s="66">
        <v>27.8</v>
      </c>
      <c r="J114" s="67"/>
      <c r="K114" s="68"/>
      <c r="L114" s="68" t="s">
        <v>253</v>
      </c>
      <c r="M114" s="68" t="s">
        <v>35</v>
      </c>
      <c r="N114" s="69" t="s">
        <v>419</v>
      </c>
      <c r="O114" s="63" t="s">
        <v>43</v>
      </c>
      <c r="P114" s="66">
        <f t="shared" si="3"/>
        <v>0</v>
      </c>
    </row>
    <row r="115" spans="1:16" s="63" customFormat="1" ht="13.5" x14ac:dyDescent="0.25">
      <c r="A115" s="63">
        <v>1001661</v>
      </c>
      <c r="B115" s="63" t="s">
        <v>29</v>
      </c>
      <c r="C115" s="63" t="s">
        <v>254</v>
      </c>
      <c r="D115" s="63" t="s">
        <v>57</v>
      </c>
      <c r="E115" s="64" t="s">
        <v>146</v>
      </c>
      <c r="F115" s="63" t="s">
        <v>217</v>
      </c>
      <c r="G115" s="65">
        <v>42</v>
      </c>
      <c r="H115" s="63">
        <f t="shared" si="2"/>
        <v>0</v>
      </c>
      <c r="I115" s="66">
        <v>27.8</v>
      </c>
      <c r="J115" s="67"/>
      <c r="K115" s="68"/>
      <c r="L115" s="68" t="s">
        <v>255</v>
      </c>
      <c r="M115" s="68" t="s">
        <v>35</v>
      </c>
      <c r="N115" s="69" t="s">
        <v>419</v>
      </c>
      <c r="O115" s="63" t="s">
        <v>43</v>
      </c>
      <c r="P115" s="66">
        <f t="shared" si="3"/>
        <v>0</v>
      </c>
    </row>
    <row r="116" spans="1:16" s="63" customFormat="1" ht="13.5" x14ac:dyDescent="0.25">
      <c r="A116" s="63">
        <v>1001662</v>
      </c>
      <c r="B116" s="63" t="s">
        <v>29</v>
      </c>
      <c r="C116" s="63" t="s">
        <v>256</v>
      </c>
      <c r="D116" s="63" t="s">
        <v>57</v>
      </c>
      <c r="E116" s="64" t="s">
        <v>146</v>
      </c>
      <c r="F116" s="63" t="s">
        <v>217</v>
      </c>
      <c r="G116" s="65">
        <v>10</v>
      </c>
      <c r="H116" s="63">
        <f t="shared" si="2"/>
        <v>0</v>
      </c>
      <c r="I116" s="66">
        <v>27.8</v>
      </c>
      <c r="J116" s="67"/>
      <c r="K116" s="68"/>
      <c r="L116" s="68" t="s">
        <v>257</v>
      </c>
      <c r="M116" s="68" t="s">
        <v>35</v>
      </c>
      <c r="N116" s="69" t="s">
        <v>419</v>
      </c>
      <c r="O116" s="63" t="s">
        <v>43</v>
      </c>
      <c r="P116" s="66">
        <f t="shared" si="3"/>
        <v>0</v>
      </c>
    </row>
    <row r="117" spans="1:16" s="63" customFormat="1" ht="13.5" x14ac:dyDescent="0.25">
      <c r="A117" s="63">
        <v>1001663</v>
      </c>
      <c r="B117" s="63" t="s">
        <v>29</v>
      </c>
      <c r="C117" s="63" t="s">
        <v>258</v>
      </c>
      <c r="D117" s="63" t="s">
        <v>57</v>
      </c>
      <c r="E117" s="64" t="s">
        <v>146</v>
      </c>
      <c r="F117" s="63" t="s">
        <v>217</v>
      </c>
      <c r="G117" s="65">
        <v>10</v>
      </c>
      <c r="H117" s="63">
        <f t="shared" si="2"/>
        <v>0</v>
      </c>
      <c r="I117" s="66">
        <v>27.8</v>
      </c>
      <c r="J117" s="67"/>
      <c r="K117" s="68"/>
      <c r="L117" s="68" t="s">
        <v>259</v>
      </c>
      <c r="M117" s="68" t="s">
        <v>35</v>
      </c>
      <c r="N117" s="69" t="s">
        <v>420</v>
      </c>
      <c r="O117" s="63" t="s">
        <v>43</v>
      </c>
      <c r="P117" s="66">
        <f t="shared" si="3"/>
        <v>0</v>
      </c>
    </row>
    <row r="118" spans="1:16" s="63" customFormat="1" ht="13.5" x14ac:dyDescent="0.25">
      <c r="A118" s="63">
        <v>1001666</v>
      </c>
      <c r="B118" s="63" t="s">
        <v>29</v>
      </c>
      <c r="C118" s="63" t="s">
        <v>260</v>
      </c>
      <c r="D118" s="63" t="s">
        <v>57</v>
      </c>
      <c r="E118" s="64" t="s">
        <v>146</v>
      </c>
      <c r="F118" s="63" t="s">
        <v>217</v>
      </c>
      <c r="G118" s="65">
        <v>82</v>
      </c>
      <c r="H118" s="63">
        <f t="shared" si="2"/>
        <v>0</v>
      </c>
      <c r="I118" s="66">
        <v>27.8</v>
      </c>
      <c r="J118" s="67"/>
      <c r="K118" s="68"/>
      <c r="L118" s="68" t="s">
        <v>261</v>
      </c>
      <c r="M118" s="68" t="s">
        <v>35</v>
      </c>
      <c r="N118" s="69" t="s">
        <v>419</v>
      </c>
      <c r="O118" s="63" t="s">
        <v>43</v>
      </c>
      <c r="P118" s="66">
        <f t="shared" si="3"/>
        <v>0</v>
      </c>
    </row>
    <row r="119" spans="1:16" s="63" customFormat="1" ht="13.5" x14ac:dyDescent="0.25">
      <c r="A119" s="63">
        <v>1001749</v>
      </c>
      <c r="B119" s="63" t="s">
        <v>29</v>
      </c>
      <c r="C119" s="63" t="s">
        <v>262</v>
      </c>
      <c r="D119" s="63" t="s">
        <v>57</v>
      </c>
      <c r="E119" s="64" t="s">
        <v>146</v>
      </c>
      <c r="F119" s="63" t="s">
        <v>217</v>
      </c>
      <c r="G119" s="65">
        <v>47</v>
      </c>
      <c r="H119" s="63">
        <f t="shared" si="2"/>
        <v>0</v>
      </c>
      <c r="I119" s="66">
        <v>27.8</v>
      </c>
      <c r="J119" s="67"/>
      <c r="K119" s="68"/>
      <c r="L119" s="68" t="s">
        <v>263</v>
      </c>
      <c r="M119" s="68" t="s">
        <v>35</v>
      </c>
      <c r="N119" s="69" t="s">
        <v>57</v>
      </c>
      <c r="O119" s="63" t="s">
        <v>43</v>
      </c>
      <c r="P119" s="66">
        <f t="shared" si="3"/>
        <v>0</v>
      </c>
    </row>
    <row r="120" spans="1:16" s="63" customFormat="1" ht="13.5" x14ac:dyDescent="0.25">
      <c r="A120" s="63">
        <v>1001752</v>
      </c>
      <c r="B120" s="63" t="s">
        <v>29</v>
      </c>
      <c r="C120" s="63" t="s">
        <v>264</v>
      </c>
      <c r="D120" s="63" t="s">
        <v>57</v>
      </c>
      <c r="E120" s="64" t="s">
        <v>146</v>
      </c>
      <c r="F120" s="63" t="s">
        <v>217</v>
      </c>
      <c r="G120" s="65">
        <v>126</v>
      </c>
      <c r="H120" s="63">
        <f t="shared" si="2"/>
        <v>0</v>
      </c>
      <c r="I120" s="66">
        <v>27.8</v>
      </c>
      <c r="J120" s="67"/>
      <c r="K120" s="68"/>
      <c r="L120" s="68" t="s">
        <v>265</v>
      </c>
      <c r="M120" s="68" t="s">
        <v>35</v>
      </c>
      <c r="N120" s="69" t="s">
        <v>57</v>
      </c>
      <c r="O120" s="63" t="s">
        <v>43</v>
      </c>
      <c r="P120" s="66">
        <f t="shared" si="3"/>
        <v>0</v>
      </c>
    </row>
    <row r="121" spans="1:16" s="63" customFormat="1" ht="13.5" x14ac:dyDescent="0.25">
      <c r="A121" s="63">
        <v>1001755</v>
      </c>
      <c r="B121" s="63" t="s">
        <v>29</v>
      </c>
      <c r="C121" s="63" t="s">
        <v>266</v>
      </c>
      <c r="D121" s="63" t="s">
        <v>57</v>
      </c>
      <c r="E121" s="64" t="s">
        <v>146</v>
      </c>
      <c r="F121" s="63" t="s">
        <v>217</v>
      </c>
      <c r="G121" s="65">
        <v>1</v>
      </c>
      <c r="H121" s="63">
        <f t="shared" si="2"/>
        <v>0</v>
      </c>
      <c r="I121" s="66">
        <v>27.8</v>
      </c>
      <c r="J121" s="67"/>
      <c r="K121" s="68"/>
      <c r="L121" s="68" t="s">
        <v>267</v>
      </c>
      <c r="M121" s="68" t="s">
        <v>35</v>
      </c>
      <c r="N121" s="69" t="s">
        <v>419</v>
      </c>
      <c r="O121" s="63" t="s">
        <v>36</v>
      </c>
      <c r="P121" s="66">
        <f t="shared" si="3"/>
        <v>0</v>
      </c>
    </row>
    <row r="122" spans="1:16" s="63" customFormat="1" ht="13.5" x14ac:dyDescent="0.25">
      <c r="A122" s="63">
        <v>1000056</v>
      </c>
      <c r="B122" s="63" t="s">
        <v>29</v>
      </c>
      <c r="C122" s="63" t="s">
        <v>268</v>
      </c>
      <c r="D122" s="63" t="s">
        <v>57</v>
      </c>
      <c r="E122" s="64" t="s">
        <v>146</v>
      </c>
      <c r="F122" s="63" t="s">
        <v>269</v>
      </c>
      <c r="G122" s="65">
        <v>12</v>
      </c>
      <c r="H122" s="63">
        <f t="shared" si="2"/>
        <v>0</v>
      </c>
      <c r="I122" s="66">
        <v>54</v>
      </c>
      <c r="J122" s="67"/>
      <c r="K122" s="68"/>
      <c r="L122" s="68" t="s">
        <v>270</v>
      </c>
      <c r="M122" s="68" t="s">
        <v>35</v>
      </c>
      <c r="N122" s="69" t="s">
        <v>57</v>
      </c>
      <c r="O122" s="63" t="s">
        <v>43</v>
      </c>
      <c r="P122" s="66">
        <f t="shared" si="3"/>
        <v>0</v>
      </c>
    </row>
    <row r="123" spans="1:16" s="63" customFormat="1" ht="13.5" x14ac:dyDescent="0.25">
      <c r="A123" s="63">
        <v>1000476</v>
      </c>
      <c r="B123" s="63" t="s">
        <v>47</v>
      </c>
      <c r="C123" s="63" t="s">
        <v>271</v>
      </c>
      <c r="D123" s="63" t="s">
        <v>57</v>
      </c>
      <c r="E123" s="64" t="s">
        <v>140</v>
      </c>
      <c r="F123" s="63" t="s">
        <v>272</v>
      </c>
      <c r="G123" s="65">
        <v>14</v>
      </c>
      <c r="H123" s="63">
        <f t="shared" si="2"/>
        <v>0</v>
      </c>
      <c r="I123" s="66">
        <v>39</v>
      </c>
      <c r="J123" s="67"/>
      <c r="K123" s="68"/>
      <c r="L123" s="68" t="s">
        <v>273</v>
      </c>
      <c r="M123" s="68" t="s">
        <v>35</v>
      </c>
      <c r="N123" s="69" t="s">
        <v>420</v>
      </c>
      <c r="O123" s="63" t="s">
        <v>43</v>
      </c>
      <c r="P123" s="66">
        <f t="shared" si="3"/>
        <v>0</v>
      </c>
    </row>
    <row r="124" spans="1:16" s="63" customFormat="1" ht="13.5" x14ac:dyDescent="0.25">
      <c r="A124" s="63">
        <v>1001268</v>
      </c>
      <c r="B124" s="63" t="s">
        <v>47</v>
      </c>
      <c r="C124" s="63" t="s">
        <v>274</v>
      </c>
      <c r="D124" s="63" t="s">
        <v>57</v>
      </c>
      <c r="E124" s="64" t="s">
        <v>275</v>
      </c>
      <c r="F124" s="63" t="s">
        <v>272</v>
      </c>
      <c r="G124" s="65">
        <v>110</v>
      </c>
      <c r="H124" s="63">
        <f t="shared" si="2"/>
        <v>0</v>
      </c>
      <c r="I124" s="66">
        <v>71.599999999999994</v>
      </c>
      <c r="J124" s="67"/>
      <c r="K124" s="68"/>
      <c r="L124" s="68" t="s">
        <v>276</v>
      </c>
      <c r="M124" s="68" t="s">
        <v>35</v>
      </c>
      <c r="N124" s="69" t="s">
        <v>420</v>
      </c>
      <c r="O124" s="63" t="s">
        <v>162</v>
      </c>
      <c r="P124" s="66">
        <f t="shared" si="3"/>
        <v>0</v>
      </c>
    </row>
    <row r="125" spans="1:16" s="63" customFormat="1" ht="13.5" x14ac:dyDescent="0.25">
      <c r="A125" s="63">
        <v>1001270</v>
      </c>
      <c r="B125" s="63" t="s">
        <v>29</v>
      </c>
      <c r="C125" s="63" t="s">
        <v>277</v>
      </c>
      <c r="D125" s="63" t="s">
        <v>57</v>
      </c>
      <c r="E125" s="64" t="s">
        <v>278</v>
      </c>
      <c r="F125" s="63" t="s">
        <v>272</v>
      </c>
      <c r="G125" s="65">
        <v>109</v>
      </c>
      <c r="H125" s="63">
        <f t="shared" si="2"/>
        <v>0</v>
      </c>
      <c r="I125" s="66">
        <v>175</v>
      </c>
      <c r="J125" s="67"/>
      <c r="K125" s="68"/>
      <c r="L125" s="68" t="s">
        <v>279</v>
      </c>
      <c r="M125" s="68" t="s">
        <v>35</v>
      </c>
      <c r="N125" s="69" t="s">
        <v>420</v>
      </c>
      <c r="O125" s="63" t="s">
        <v>162</v>
      </c>
      <c r="P125" s="66">
        <f t="shared" si="3"/>
        <v>0</v>
      </c>
    </row>
    <row r="126" spans="1:16" s="63" customFormat="1" ht="13.5" x14ac:dyDescent="0.25">
      <c r="A126" s="63">
        <v>1001278</v>
      </c>
      <c r="B126" s="63" t="s">
        <v>29</v>
      </c>
      <c r="C126" s="63" t="s">
        <v>280</v>
      </c>
      <c r="D126" s="63" t="s">
        <v>57</v>
      </c>
      <c r="E126" s="64" t="s">
        <v>140</v>
      </c>
      <c r="F126" s="63" t="s">
        <v>272</v>
      </c>
      <c r="G126" s="65">
        <v>135</v>
      </c>
      <c r="H126" s="63">
        <f t="shared" si="2"/>
        <v>0</v>
      </c>
      <c r="I126" s="66">
        <v>69.5</v>
      </c>
      <c r="J126" s="67"/>
      <c r="K126" s="68"/>
      <c r="L126" s="68" t="s">
        <v>281</v>
      </c>
      <c r="M126" s="68" t="s">
        <v>35</v>
      </c>
      <c r="N126" s="69" t="s">
        <v>419</v>
      </c>
      <c r="O126" s="63" t="s">
        <v>36</v>
      </c>
      <c r="P126" s="66">
        <f t="shared" si="3"/>
        <v>0</v>
      </c>
    </row>
    <row r="127" spans="1:16" s="63" customFormat="1" ht="13.5" x14ac:dyDescent="0.25">
      <c r="A127" s="63">
        <v>1001303</v>
      </c>
      <c r="B127" s="63" t="s">
        <v>29</v>
      </c>
      <c r="C127" s="63" t="s">
        <v>282</v>
      </c>
      <c r="D127" s="63" t="s">
        <v>57</v>
      </c>
      <c r="E127" s="64" t="s">
        <v>275</v>
      </c>
      <c r="F127" s="63" t="s">
        <v>272</v>
      </c>
      <c r="G127" s="65">
        <v>77</v>
      </c>
      <c r="H127" s="63">
        <f t="shared" si="2"/>
        <v>0</v>
      </c>
      <c r="I127" s="66">
        <v>71.599999999999994</v>
      </c>
      <c r="J127" s="67"/>
      <c r="K127" s="68"/>
      <c r="L127" s="68" t="s">
        <v>283</v>
      </c>
      <c r="M127" s="68" t="s">
        <v>35</v>
      </c>
      <c r="N127" s="69" t="s">
        <v>420</v>
      </c>
      <c r="O127" s="63" t="s">
        <v>36</v>
      </c>
      <c r="P127" s="66">
        <f t="shared" si="3"/>
        <v>0</v>
      </c>
    </row>
    <row r="128" spans="1:16" s="63" customFormat="1" ht="13.5" x14ac:dyDescent="0.25">
      <c r="A128" s="63">
        <v>1001308</v>
      </c>
      <c r="B128" s="63" t="s">
        <v>29</v>
      </c>
      <c r="C128" s="63" t="s">
        <v>284</v>
      </c>
      <c r="D128" s="63" t="s">
        <v>57</v>
      </c>
      <c r="E128" s="64" t="s">
        <v>275</v>
      </c>
      <c r="F128" s="63" t="s">
        <v>272</v>
      </c>
      <c r="G128" s="65">
        <v>89</v>
      </c>
      <c r="H128" s="63">
        <f t="shared" si="2"/>
        <v>0</v>
      </c>
      <c r="I128" s="66">
        <v>71.599999999999994</v>
      </c>
      <c r="J128" s="67"/>
      <c r="K128" s="68"/>
      <c r="L128" s="68" t="s">
        <v>285</v>
      </c>
      <c r="M128" s="68" t="s">
        <v>35</v>
      </c>
      <c r="N128" s="69" t="s">
        <v>420</v>
      </c>
      <c r="O128" s="63" t="s">
        <v>36</v>
      </c>
      <c r="P128" s="66">
        <f t="shared" si="3"/>
        <v>0</v>
      </c>
    </row>
    <row r="129" spans="1:16" s="63" customFormat="1" ht="13.5" x14ac:dyDescent="0.25">
      <c r="A129" s="63">
        <v>1001360</v>
      </c>
      <c r="B129" s="63" t="s">
        <v>29</v>
      </c>
      <c r="C129" s="63" t="s">
        <v>286</v>
      </c>
      <c r="D129" s="63" t="s">
        <v>57</v>
      </c>
      <c r="E129" s="64" t="s">
        <v>275</v>
      </c>
      <c r="F129" s="63" t="s">
        <v>272</v>
      </c>
      <c r="G129" s="65">
        <v>34</v>
      </c>
      <c r="H129" s="63">
        <f t="shared" si="2"/>
        <v>0</v>
      </c>
      <c r="I129" s="66">
        <v>71.599999999999994</v>
      </c>
      <c r="J129" s="67"/>
      <c r="K129" s="68"/>
      <c r="L129" s="68" t="s">
        <v>287</v>
      </c>
      <c r="M129" s="68" t="s">
        <v>35</v>
      </c>
      <c r="N129" s="69" t="s">
        <v>420</v>
      </c>
      <c r="O129" s="63" t="s">
        <v>36</v>
      </c>
      <c r="P129" s="66">
        <f t="shared" si="3"/>
        <v>0</v>
      </c>
    </row>
    <row r="130" spans="1:16" s="63" customFormat="1" ht="13.5" x14ac:dyDescent="0.25">
      <c r="A130" s="63">
        <v>1001385</v>
      </c>
      <c r="B130" s="63" t="s">
        <v>29</v>
      </c>
      <c r="C130" s="63" t="s">
        <v>288</v>
      </c>
      <c r="D130" s="63" t="s">
        <v>57</v>
      </c>
      <c r="E130" s="64" t="s">
        <v>275</v>
      </c>
      <c r="F130" s="63" t="s">
        <v>272</v>
      </c>
      <c r="G130" s="65">
        <v>73</v>
      </c>
      <c r="H130" s="63">
        <f t="shared" si="2"/>
        <v>0</v>
      </c>
      <c r="I130" s="66">
        <v>71.599999999999994</v>
      </c>
      <c r="J130" s="67"/>
      <c r="K130" s="68"/>
      <c r="L130" s="68" t="s">
        <v>289</v>
      </c>
      <c r="M130" s="68" t="s">
        <v>35</v>
      </c>
      <c r="N130" s="69" t="s">
        <v>420</v>
      </c>
      <c r="O130" s="63" t="s">
        <v>36</v>
      </c>
      <c r="P130" s="66">
        <f t="shared" si="3"/>
        <v>0</v>
      </c>
    </row>
    <row r="131" spans="1:16" s="63" customFormat="1" ht="13.5" x14ac:dyDescent="0.25">
      <c r="A131" s="63">
        <v>1002044</v>
      </c>
      <c r="B131" s="63" t="s">
        <v>29</v>
      </c>
      <c r="C131" s="63" t="s">
        <v>290</v>
      </c>
      <c r="D131" s="63" t="s">
        <v>57</v>
      </c>
      <c r="E131" s="64" t="s">
        <v>140</v>
      </c>
      <c r="F131" s="63" t="s">
        <v>272</v>
      </c>
      <c r="G131" s="65">
        <v>98</v>
      </c>
      <c r="H131" s="63">
        <f t="shared" si="2"/>
        <v>0</v>
      </c>
      <c r="I131" s="66">
        <v>69.5</v>
      </c>
      <c r="J131" s="67"/>
      <c r="K131" s="68"/>
      <c r="L131" s="68" t="s">
        <v>291</v>
      </c>
      <c r="M131" s="68" t="s">
        <v>35</v>
      </c>
      <c r="N131" s="69" t="s">
        <v>420</v>
      </c>
      <c r="O131" s="63" t="s">
        <v>64</v>
      </c>
      <c r="P131" s="66">
        <f t="shared" si="3"/>
        <v>0</v>
      </c>
    </row>
    <row r="132" spans="1:16" s="63" customFormat="1" ht="13.5" x14ac:dyDescent="0.25">
      <c r="A132" s="63">
        <v>1000194</v>
      </c>
      <c r="B132" s="63" t="s">
        <v>29</v>
      </c>
      <c r="C132" s="63" t="s">
        <v>292</v>
      </c>
      <c r="D132" s="63" t="s">
        <v>226</v>
      </c>
      <c r="E132" s="64" t="s">
        <v>140</v>
      </c>
      <c r="F132" s="63" t="s">
        <v>272</v>
      </c>
      <c r="G132" s="65">
        <v>73</v>
      </c>
      <c r="H132" s="63">
        <f t="shared" si="2"/>
        <v>0</v>
      </c>
      <c r="I132" s="66">
        <v>69.5</v>
      </c>
      <c r="J132" s="67"/>
      <c r="K132" s="68"/>
      <c r="L132" s="68" t="s">
        <v>293</v>
      </c>
      <c r="M132" s="68" t="s">
        <v>35</v>
      </c>
      <c r="N132" s="69" t="s">
        <v>420</v>
      </c>
      <c r="O132" s="63" t="s">
        <v>36</v>
      </c>
      <c r="P132" s="66">
        <f t="shared" si="3"/>
        <v>0</v>
      </c>
    </row>
    <row r="133" spans="1:16" s="63" customFormat="1" ht="13.5" x14ac:dyDescent="0.25">
      <c r="A133" s="63">
        <v>1002045</v>
      </c>
      <c r="B133" s="63" t="s">
        <v>29</v>
      </c>
      <c r="C133" s="63" t="s">
        <v>294</v>
      </c>
      <c r="D133" s="63" t="s">
        <v>57</v>
      </c>
      <c r="E133" s="64" t="s">
        <v>140</v>
      </c>
      <c r="F133" s="63" t="s">
        <v>272</v>
      </c>
      <c r="G133" s="65">
        <v>61</v>
      </c>
      <c r="H133" s="63">
        <f t="shared" si="2"/>
        <v>0</v>
      </c>
      <c r="I133" s="66">
        <v>69.5</v>
      </c>
      <c r="J133" s="67"/>
      <c r="K133" s="68"/>
      <c r="L133" s="68" t="s">
        <v>295</v>
      </c>
      <c r="M133" s="68" t="s">
        <v>35</v>
      </c>
      <c r="N133" s="69" t="s">
        <v>420</v>
      </c>
      <c r="O133" s="63" t="s">
        <v>64</v>
      </c>
      <c r="P133" s="66">
        <f t="shared" si="3"/>
        <v>0</v>
      </c>
    </row>
    <row r="134" spans="1:16" s="63" customFormat="1" ht="13.5" x14ac:dyDescent="0.25">
      <c r="A134" s="63">
        <v>1000006</v>
      </c>
      <c r="B134" s="63" t="s">
        <v>29</v>
      </c>
      <c r="C134" s="63" t="s">
        <v>296</v>
      </c>
      <c r="D134" s="63" t="s">
        <v>297</v>
      </c>
      <c r="E134" s="64" t="s">
        <v>140</v>
      </c>
      <c r="F134" s="63" t="s">
        <v>272</v>
      </c>
      <c r="G134" s="65">
        <v>227</v>
      </c>
      <c r="H134" s="63">
        <f t="shared" si="2"/>
        <v>0</v>
      </c>
      <c r="I134" s="66">
        <v>71.599999999999994</v>
      </c>
      <c r="J134" s="67"/>
      <c r="K134" s="68"/>
      <c r="L134" s="68" t="s">
        <v>298</v>
      </c>
      <c r="M134" s="68" t="s">
        <v>35</v>
      </c>
      <c r="N134" s="69" t="s">
        <v>420</v>
      </c>
      <c r="O134" s="63" t="s">
        <v>36</v>
      </c>
      <c r="P134" s="66">
        <f t="shared" si="3"/>
        <v>0</v>
      </c>
    </row>
    <row r="135" spans="1:16" s="63" customFormat="1" ht="13.5" x14ac:dyDescent="0.25">
      <c r="A135" s="63">
        <v>1000008</v>
      </c>
      <c r="B135" s="63" t="s">
        <v>29</v>
      </c>
      <c r="C135" s="63" t="s">
        <v>299</v>
      </c>
      <c r="D135" s="63" t="s">
        <v>57</v>
      </c>
      <c r="E135" s="64" t="s">
        <v>140</v>
      </c>
      <c r="F135" s="63" t="s">
        <v>272</v>
      </c>
      <c r="G135" s="65">
        <v>572</v>
      </c>
      <c r="H135" s="63">
        <f t="shared" si="2"/>
        <v>0</v>
      </c>
      <c r="I135" s="66">
        <v>71.599999999999994</v>
      </c>
      <c r="J135" s="67"/>
      <c r="K135" s="68"/>
      <c r="L135" s="68" t="s">
        <v>300</v>
      </c>
      <c r="M135" s="68" t="s">
        <v>35</v>
      </c>
      <c r="N135" s="69" t="s">
        <v>420</v>
      </c>
      <c r="O135" s="63" t="s">
        <v>36</v>
      </c>
      <c r="P135" s="66">
        <f t="shared" si="3"/>
        <v>0</v>
      </c>
    </row>
    <row r="136" spans="1:16" s="63" customFormat="1" ht="13.5" x14ac:dyDescent="0.25">
      <c r="A136" s="63">
        <v>1000070</v>
      </c>
      <c r="B136" s="63" t="s">
        <v>29</v>
      </c>
      <c r="C136" s="63" t="s">
        <v>301</v>
      </c>
      <c r="D136" s="63" t="s">
        <v>57</v>
      </c>
      <c r="E136" s="64" t="s">
        <v>275</v>
      </c>
      <c r="F136" s="63" t="s">
        <v>272</v>
      </c>
      <c r="G136" s="65">
        <v>153</v>
      </c>
      <c r="H136" s="63">
        <f t="shared" si="2"/>
        <v>0</v>
      </c>
      <c r="I136" s="66">
        <v>71.599999999999994</v>
      </c>
      <c r="J136" s="67"/>
      <c r="K136" s="68"/>
      <c r="L136" s="68" t="s">
        <v>302</v>
      </c>
      <c r="M136" s="68" t="s">
        <v>35</v>
      </c>
      <c r="N136" s="69" t="s">
        <v>420</v>
      </c>
      <c r="O136" s="63" t="s">
        <v>36</v>
      </c>
      <c r="P136" s="66">
        <f t="shared" si="3"/>
        <v>0</v>
      </c>
    </row>
    <row r="137" spans="1:16" s="63" customFormat="1" ht="13.5" x14ac:dyDescent="0.25">
      <c r="A137" s="63">
        <v>1000075</v>
      </c>
      <c r="B137" s="63" t="s">
        <v>29</v>
      </c>
      <c r="C137" s="63" t="s">
        <v>303</v>
      </c>
      <c r="D137" s="63" t="s">
        <v>57</v>
      </c>
      <c r="E137" s="64" t="s">
        <v>140</v>
      </c>
      <c r="F137" s="63" t="s">
        <v>272</v>
      </c>
      <c r="G137" s="65">
        <v>43</v>
      </c>
      <c r="H137" s="63">
        <f t="shared" si="2"/>
        <v>0</v>
      </c>
      <c r="I137" s="66">
        <v>71.599999999999994</v>
      </c>
      <c r="J137" s="67"/>
      <c r="K137" s="68"/>
      <c r="L137" s="68" t="s">
        <v>304</v>
      </c>
      <c r="M137" s="68" t="s">
        <v>35</v>
      </c>
      <c r="N137" s="69" t="s">
        <v>420</v>
      </c>
      <c r="O137" s="63" t="s">
        <v>36</v>
      </c>
      <c r="P137" s="66">
        <f t="shared" si="3"/>
        <v>0</v>
      </c>
    </row>
    <row r="138" spans="1:16" s="63" customFormat="1" ht="13.5" x14ac:dyDescent="0.25">
      <c r="A138" s="63">
        <v>1001602</v>
      </c>
      <c r="B138" s="63" t="s">
        <v>47</v>
      </c>
      <c r="C138" s="63" t="s">
        <v>305</v>
      </c>
      <c r="D138" s="63" t="s">
        <v>57</v>
      </c>
      <c r="E138" s="64" t="s">
        <v>275</v>
      </c>
      <c r="F138" s="63" t="s">
        <v>272</v>
      </c>
      <c r="G138" s="65">
        <v>222</v>
      </c>
      <c r="H138" s="63">
        <f t="shared" si="2"/>
        <v>0</v>
      </c>
      <c r="I138" s="66">
        <v>71.599999999999994</v>
      </c>
      <c r="J138" s="67"/>
      <c r="K138" s="68"/>
      <c r="L138" s="68" t="s">
        <v>306</v>
      </c>
      <c r="M138" s="68" t="s">
        <v>35</v>
      </c>
      <c r="N138" s="69" t="s">
        <v>420</v>
      </c>
      <c r="O138" s="63" t="s">
        <v>43</v>
      </c>
      <c r="P138" s="66">
        <f t="shared" si="3"/>
        <v>0</v>
      </c>
    </row>
    <row r="139" spans="1:16" s="63" customFormat="1" ht="13.5" x14ac:dyDescent="0.25">
      <c r="A139" s="63">
        <v>1001604</v>
      </c>
      <c r="B139" s="63" t="s">
        <v>47</v>
      </c>
      <c r="C139" s="63" t="s">
        <v>307</v>
      </c>
      <c r="D139" s="63" t="s">
        <v>57</v>
      </c>
      <c r="E139" s="64" t="s">
        <v>275</v>
      </c>
      <c r="F139" s="63" t="s">
        <v>272</v>
      </c>
      <c r="G139" s="65">
        <v>36</v>
      </c>
      <c r="H139" s="63">
        <f t="shared" si="2"/>
        <v>0</v>
      </c>
      <c r="I139" s="66">
        <v>71.599999999999994</v>
      </c>
      <c r="J139" s="67"/>
      <c r="K139" s="68"/>
      <c r="L139" s="68" t="s">
        <v>308</v>
      </c>
      <c r="M139" s="68" t="s">
        <v>35</v>
      </c>
      <c r="N139" s="69" t="s">
        <v>420</v>
      </c>
      <c r="O139" s="63" t="s">
        <v>43</v>
      </c>
      <c r="P139" s="66">
        <f t="shared" si="3"/>
        <v>0</v>
      </c>
    </row>
    <row r="140" spans="1:16" s="63" customFormat="1" ht="13.5" x14ac:dyDescent="0.25">
      <c r="A140" s="63">
        <v>1001609</v>
      </c>
      <c r="B140" s="63" t="s">
        <v>47</v>
      </c>
      <c r="C140" s="63" t="s">
        <v>309</v>
      </c>
      <c r="D140" s="63" t="s">
        <v>57</v>
      </c>
      <c r="E140" s="64" t="s">
        <v>275</v>
      </c>
      <c r="F140" s="63" t="s">
        <v>272</v>
      </c>
      <c r="G140" s="65">
        <v>50</v>
      </c>
      <c r="H140" s="63">
        <f t="shared" si="2"/>
        <v>0</v>
      </c>
      <c r="I140" s="66">
        <v>71.599999999999994</v>
      </c>
      <c r="J140" s="67"/>
      <c r="K140" s="68"/>
      <c r="L140" s="68" t="s">
        <v>310</v>
      </c>
      <c r="M140" s="68" t="s">
        <v>35</v>
      </c>
      <c r="N140" s="69" t="s">
        <v>420</v>
      </c>
      <c r="O140" s="63" t="s">
        <v>43</v>
      </c>
      <c r="P140" s="66">
        <f t="shared" si="3"/>
        <v>0</v>
      </c>
    </row>
    <row r="141" spans="1:16" s="63" customFormat="1" ht="13.5" x14ac:dyDescent="0.25">
      <c r="A141" s="63">
        <v>1001612</v>
      </c>
      <c r="B141" s="63" t="s">
        <v>29</v>
      </c>
      <c r="C141" s="63" t="s">
        <v>311</v>
      </c>
      <c r="D141" s="63" t="s">
        <v>57</v>
      </c>
      <c r="E141" s="64" t="s">
        <v>275</v>
      </c>
      <c r="F141" s="63" t="s">
        <v>272</v>
      </c>
      <c r="G141" s="65">
        <v>4</v>
      </c>
      <c r="H141" s="63">
        <f t="shared" si="2"/>
        <v>0</v>
      </c>
      <c r="I141" s="66">
        <v>71.599999999999994</v>
      </c>
      <c r="J141" s="67"/>
      <c r="K141" s="68"/>
      <c r="L141" s="68" t="s">
        <v>312</v>
      </c>
      <c r="M141" s="68" t="s">
        <v>35</v>
      </c>
      <c r="N141" s="69" t="s">
        <v>420</v>
      </c>
      <c r="O141" s="63" t="s">
        <v>43</v>
      </c>
      <c r="P141" s="66">
        <f t="shared" si="3"/>
        <v>0</v>
      </c>
    </row>
    <row r="142" spans="1:16" s="63" customFormat="1" ht="13.5" x14ac:dyDescent="0.25">
      <c r="A142" s="63">
        <v>1000843</v>
      </c>
      <c r="B142" s="63" t="s">
        <v>29</v>
      </c>
      <c r="C142" s="63" t="s">
        <v>313</v>
      </c>
      <c r="D142" s="63" t="s">
        <v>57</v>
      </c>
      <c r="E142" s="64" t="s">
        <v>275</v>
      </c>
      <c r="F142" s="63" t="s">
        <v>272</v>
      </c>
      <c r="G142" s="65">
        <v>421</v>
      </c>
      <c r="H142" s="63">
        <f t="shared" si="2"/>
        <v>0</v>
      </c>
      <c r="I142" s="66">
        <v>71.599999999999994</v>
      </c>
      <c r="J142" s="67"/>
      <c r="K142" s="68"/>
      <c r="L142" s="68" t="s">
        <v>314</v>
      </c>
      <c r="M142" s="68" t="s">
        <v>35</v>
      </c>
      <c r="N142" s="69" t="s">
        <v>420</v>
      </c>
      <c r="O142" s="63" t="s">
        <v>64</v>
      </c>
      <c r="P142" s="66">
        <f t="shared" si="3"/>
        <v>0</v>
      </c>
    </row>
    <row r="143" spans="1:16" s="63" customFormat="1" ht="13.5" x14ac:dyDescent="0.25">
      <c r="A143" s="63">
        <v>1000265</v>
      </c>
      <c r="B143" s="63" t="s">
        <v>29</v>
      </c>
      <c r="C143" s="63" t="s">
        <v>315</v>
      </c>
      <c r="D143" s="63" t="s">
        <v>57</v>
      </c>
      <c r="E143" s="64" t="s">
        <v>275</v>
      </c>
      <c r="F143" s="63" t="s">
        <v>272</v>
      </c>
      <c r="G143" s="65">
        <v>17</v>
      </c>
      <c r="H143" s="63">
        <f t="shared" si="2"/>
        <v>0</v>
      </c>
      <c r="I143" s="66">
        <v>71.599999999999994</v>
      </c>
      <c r="J143" s="67"/>
      <c r="K143" s="68"/>
      <c r="L143" s="68" t="s">
        <v>316</v>
      </c>
      <c r="M143" s="68" t="s">
        <v>35</v>
      </c>
      <c r="N143" s="69" t="s">
        <v>420</v>
      </c>
      <c r="O143" s="63" t="s">
        <v>64</v>
      </c>
      <c r="P143" s="66">
        <f t="shared" si="3"/>
        <v>0</v>
      </c>
    </row>
    <row r="144" spans="1:16" s="63" customFormat="1" ht="13.5" x14ac:dyDescent="0.25">
      <c r="A144" s="63">
        <v>1000720</v>
      </c>
      <c r="B144" s="63" t="s">
        <v>29</v>
      </c>
      <c r="C144" s="63" t="s">
        <v>317</v>
      </c>
      <c r="D144" s="63" t="s">
        <v>57</v>
      </c>
      <c r="E144" s="64" t="s">
        <v>275</v>
      </c>
      <c r="F144" s="63" t="s">
        <v>272</v>
      </c>
      <c r="G144" s="65">
        <v>160</v>
      </c>
      <c r="H144" s="63">
        <f t="shared" ref="H144:H190" si="4">IF(ISBLANK(C144),"",IF(ISBLANK(J144),0,J144))</f>
        <v>0</v>
      </c>
      <c r="I144" s="66">
        <v>71.599999999999994</v>
      </c>
      <c r="J144" s="67"/>
      <c r="K144" s="68"/>
      <c r="L144" s="68" t="s">
        <v>318</v>
      </c>
      <c r="M144" s="68" t="s">
        <v>35</v>
      </c>
      <c r="N144" s="69" t="s">
        <v>420</v>
      </c>
      <c r="O144" s="63" t="s">
        <v>36</v>
      </c>
      <c r="P144" s="66">
        <f t="shared" si="3"/>
        <v>0</v>
      </c>
    </row>
    <row r="145" spans="1:16" s="63" customFormat="1" ht="13.5" x14ac:dyDescent="0.25">
      <c r="A145" s="63">
        <v>1001113</v>
      </c>
      <c r="B145" s="63" t="s">
        <v>47</v>
      </c>
      <c r="C145" s="63" t="s">
        <v>319</v>
      </c>
      <c r="D145" s="63" t="s">
        <v>57</v>
      </c>
      <c r="E145" s="64" t="s">
        <v>275</v>
      </c>
      <c r="F145" s="63" t="s">
        <v>320</v>
      </c>
      <c r="G145" s="65">
        <v>41</v>
      </c>
      <c r="H145" s="63">
        <f t="shared" si="4"/>
        <v>0</v>
      </c>
      <c r="I145" s="66">
        <v>71.599999999999994</v>
      </c>
      <c r="J145" s="67"/>
      <c r="K145" s="68"/>
      <c r="L145" s="68" t="s">
        <v>321</v>
      </c>
      <c r="M145" s="68" t="s">
        <v>35</v>
      </c>
      <c r="N145" s="69" t="s">
        <v>420</v>
      </c>
      <c r="O145" s="63" t="s">
        <v>162</v>
      </c>
      <c r="P145" s="66">
        <f t="shared" ref="P145:P190" si="5">I145*J145</f>
        <v>0</v>
      </c>
    </row>
    <row r="146" spans="1:16" s="63" customFormat="1" ht="13.5" x14ac:dyDescent="0.25">
      <c r="A146" s="63">
        <v>1001115</v>
      </c>
      <c r="B146" s="63" t="s">
        <v>47</v>
      </c>
      <c r="C146" s="63" t="s">
        <v>322</v>
      </c>
      <c r="D146" s="63" t="s">
        <v>57</v>
      </c>
      <c r="E146" s="64" t="s">
        <v>278</v>
      </c>
      <c r="F146" s="63" t="s">
        <v>320</v>
      </c>
      <c r="G146" s="65">
        <v>7</v>
      </c>
      <c r="H146" s="63">
        <f t="shared" si="4"/>
        <v>0</v>
      </c>
      <c r="I146" s="66">
        <v>175</v>
      </c>
      <c r="J146" s="67"/>
      <c r="K146" s="68"/>
      <c r="L146" s="68" t="s">
        <v>323</v>
      </c>
      <c r="M146" s="68" t="s">
        <v>35</v>
      </c>
      <c r="N146" s="69" t="s">
        <v>419</v>
      </c>
      <c r="O146" s="63" t="s">
        <v>162</v>
      </c>
      <c r="P146" s="66">
        <f t="shared" si="5"/>
        <v>0</v>
      </c>
    </row>
    <row r="147" spans="1:16" s="63" customFormat="1" ht="13.5" x14ac:dyDescent="0.25">
      <c r="A147" s="63">
        <v>1001115</v>
      </c>
      <c r="B147" s="63" t="s">
        <v>29</v>
      </c>
      <c r="C147" s="63" t="s">
        <v>324</v>
      </c>
      <c r="D147" s="63" t="s">
        <v>57</v>
      </c>
      <c r="E147" s="64" t="s">
        <v>278</v>
      </c>
      <c r="F147" s="63" t="s">
        <v>320</v>
      </c>
      <c r="G147" s="65">
        <v>37</v>
      </c>
      <c r="H147" s="63">
        <f t="shared" si="4"/>
        <v>0</v>
      </c>
      <c r="I147" s="66">
        <v>175</v>
      </c>
      <c r="J147" s="67"/>
      <c r="K147" s="68"/>
      <c r="L147" s="68" t="s">
        <v>325</v>
      </c>
      <c r="M147" s="68" t="s">
        <v>35</v>
      </c>
      <c r="N147" s="69" t="s">
        <v>419</v>
      </c>
      <c r="O147" s="63" t="s">
        <v>162</v>
      </c>
      <c r="P147" s="66">
        <f t="shared" si="5"/>
        <v>0</v>
      </c>
    </row>
    <row r="148" spans="1:16" s="63" customFormat="1" ht="13.5" x14ac:dyDescent="0.25">
      <c r="A148" s="63">
        <v>1001187</v>
      </c>
      <c r="B148" s="63" t="s">
        <v>29</v>
      </c>
      <c r="C148" s="63" t="s">
        <v>326</v>
      </c>
      <c r="D148" s="63" t="s">
        <v>57</v>
      </c>
      <c r="E148" s="64" t="s">
        <v>327</v>
      </c>
      <c r="F148" s="63" t="s">
        <v>320</v>
      </c>
      <c r="G148" s="65">
        <v>1031</v>
      </c>
      <c r="H148" s="63">
        <f t="shared" si="4"/>
        <v>0</v>
      </c>
      <c r="I148" s="66">
        <v>51.5</v>
      </c>
      <c r="J148" s="67"/>
      <c r="K148" s="68"/>
      <c r="L148" s="68" t="s">
        <v>328</v>
      </c>
      <c r="M148" s="68" t="s">
        <v>35</v>
      </c>
      <c r="N148" s="69" t="s">
        <v>420</v>
      </c>
      <c r="O148" s="63" t="s">
        <v>36</v>
      </c>
      <c r="P148" s="66">
        <f t="shared" si="5"/>
        <v>0</v>
      </c>
    </row>
    <row r="149" spans="1:16" s="63" customFormat="1" ht="13.5" x14ac:dyDescent="0.25">
      <c r="A149" s="63">
        <v>1001188</v>
      </c>
      <c r="B149" s="63" t="s">
        <v>29</v>
      </c>
      <c r="C149" s="63" t="s">
        <v>329</v>
      </c>
      <c r="D149" s="63" t="s">
        <v>57</v>
      </c>
      <c r="E149" s="64" t="s">
        <v>330</v>
      </c>
      <c r="F149" s="63" t="s">
        <v>320</v>
      </c>
      <c r="G149" s="65">
        <v>1859</v>
      </c>
      <c r="H149" s="63">
        <f t="shared" si="4"/>
        <v>0</v>
      </c>
      <c r="I149" s="66">
        <v>71.599999999999994</v>
      </c>
      <c r="J149" s="67"/>
      <c r="K149" s="68"/>
      <c r="L149" s="68" t="s">
        <v>331</v>
      </c>
      <c r="M149" s="68" t="s">
        <v>35</v>
      </c>
      <c r="N149" s="69" t="s">
        <v>420</v>
      </c>
      <c r="O149" s="63" t="s">
        <v>36</v>
      </c>
      <c r="P149" s="66">
        <f t="shared" si="5"/>
        <v>0</v>
      </c>
    </row>
    <row r="150" spans="1:16" s="63" customFormat="1" ht="13.5" x14ac:dyDescent="0.25">
      <c r="A150" s="63">
        <v>1001190</v>
      </c>
      <c r="B150" s="63" t="s">
        <v>29</v>
      </c>
      <c r="C150" s="63" t="s">
        <v>332</v>
      </c>
      <c r="D150" s="63" t="s">
        <v>57</v>
      </c>
      <c r="E150" s="64" t="s">
        <v>333</v>
      </c>
      <c r="F150" s="63" t="s">
        <v>320</v>
      </c>
      <c r="G150" s="65">
        <v>17</v>
      </c>
      <c r="H150" s="63">
        <f t="shared" si="4"/>
        <v>0</v>
      </c>
      <c r="I150" s="66">
        <v>175</v>
      </c>
      <c r="J150" s="67"/>
      <c r="K150" s="68"/>
      <c r="L150" s="68" t="s">
        <v>334</v>
      </c>
      <c r="M150" s="68" t="s">
        <v>35</v>
      </c>
      <c r="N150" s="69" t="s">
        <v>419</v>
      </c>
      <c r="O150" s="63" t="s">
        <v>36</v>
      </c>
      <c r="P150" s="66">
        <f t="shared" si="5"/>
        <v>0</v>
      </c>
    </row>
    <row r="151" spans="1:16" s="63" customFormat="1" ht="13.5" x14ac:dyDescent="0.25">
      <c r="A151" s="63">
        <v>1001191</v>
      </c>
      <c r="B151" s="63" t="s">
        <v>29</v>
      </c>
      <c r="C151" s="63" t="s">
        <v>335</v>
      </c>
      <c r="D151" s="63" t="s">
        <v>57</v>
      </c>
      <c r="E151" s="64" t="s">
        <v>336</v>
      </c>
      <c r="F151" s="63" t="s">
        <v>320</v>
      </c>
      <c r="G151" s="65">
        <v>12</v>
      </c>
      <c r="H151" s="63">
        <f t="shared" si="4"/>
        <v>0</v>
      </c>
      <c r="I151" s="66">
        <v>175</v>
      </c>
      <c r="J151" s="67"/>
      <c r="K151" s="68"/>
      <c r="L151" s="68" t="s">
        <v>337</v>
      </c>
      <c r="M151" s="68" t="s">
        <v>35</v>
      </c>
      <c r="N151" s="69" t="s">
        <v>420</v>
      </c>
      <c r="O151" s="63" t="s">
        <v>36</v>
      </c>
      <c r="P151" s="66">
        <f t="shared" si="5"/>
        <v>0</v>
      </c>
    </row>
    <row r="152" spans="1:16" s="63" customFormat="1" ht="13.5" x14ac:dyDescent="0.25">
      <c r="A152" s="63">
        <v>1001193</v>
      </c>
      <c r="B152" s="63" t="s">
        <v>29</v>
      </c>
      <c r="C152" s="63" t="s">
        <v>338</v>
      </c>
      <c r="D152" s="63" t="s">
        <v>57</v>
      </c>
      <c r="E152" s="64" t="s">
        <v>327</v>
      </c>
      <c r="F152" s="63" t="s">
        <v>320</v>
      </c>
      <c r="G152" s="65">
        <v>319</v>
      </c>
      <c r="H152" s="63">
        <f t="shared" si="4"/>
        <v>0</v>
      </c>
      <c r="I152" s="66">
        <v>51.5</v>
      </c>
      <c r="J152" s="67"/>
      <c r="K152" s="68"/>
      <c r="L152" s="68" t="s">
        <v>339</v>
      </c>
      <c r="M152" s="68" t="s">
        <v>35</v>
      </c>
      <c r="N152" s="69" t="s">
        <v>420</v>
      </c>
      <c r="O152" s="63" t="s">
        <v>36</v>
      </c>
      <c r="P152" s="66">
        <f t="shared" si="5"/>
        <v>0</v>
      </c>
    </row>
    <row r="153" spans="1:16" s="63" customFormat="1" ht="13.5" x14ac:dyDescent="0.25">
      <c r="A153" s="63">
        <v>1001194</v>
      </c>
      <c r="B153" s="63" t="s">
        <v>29</v>
      </c>
      <c r="C153" s="63" t="s">
        <v>340</v>
      </c>
      <c r="D153" s="63" t="s">
        <v>57</v>
      </c>
      <c r="E153" s="64" t="s">
        <v>330</v>
      </c>
      <c r="F153" s="63" t="s">
        <v>320</v>
      </c>
      <c r="G153" s="65">
        <v>717</v>
      </c>
      <c r="H153" s="63">
        <f t="shared" si="4"/>
        <v>0</v>
      </c>
      <c r="I153" s="66">
        <v>71.599999999999994</v>
      </c>
      <c r="J153" s="67"/>
      <c r="K153" s="68"/>
      <c r="L153" s="68" t="s">
        <v>341</v>
      </c>
      <c r="M153" s="68" t="s">
        <v>35</v>
      </c>
      <c r="N153" s="69" t="s">
        <v>420</v>
      </c>
      <c r="O153" s="63" t="s">
        <v>36</v>
      </c>
      <c r="P153" s="66">
        <f t="shared" si="5"/>
        <v>0</v>
      </c>
    </row>
    <row r="154" spans="1:16" s="63" customFormat="1" ht="13.5" x14ac:dyDescent="0.25">
      <c r="A154" s="63">
        <v>1001196</v>
      </c>
      <c r="B154" s="63" t="s">
        <v>29</v>
      </c>
      <c r="C154" s="63" t="s">
        <v>342</v>
      </c>
      <c r="D154" s="63" t="s">
        <v>57</v>
      </c>
      <c r="E154" s="64" t="s">
        <v>333</v>
      </c>
      <c r="F154" s="63" t="s">
        <v>320</v>
      </c>
      <c r="G154" s="65">
        <v>28</v>
      </c>
      <c r="H154" s="63">
        <f t="shared" si="4"/>
        <v>0</v>
      </c>
      <c r="I154" s="66">
        <v>175</v>
      </c>
      <c r="J154" s="67"/>
      <c r="K154" s="68"/>
      <c r="L154" s="68" t="s">
        <v>343</v>
      </c>
      <c r="M154" s="68" t="s">
        <v>35</v>
      </c>
      <c r="N154" s="69" t="s">
        <v>420</v>
      </c>
      <c r="O154" s="63" t="s">
        <v>36</v>
      </c>
      <c r="P154" s="66">
        <f t="shared" si="5"/>
        <v>0</v>
      </c>
    </row>
    <row r="155" spans="1:16" s="63" customFormat="1" ht="13.5" x14ac:dyDescent="0.25">
      <c r="A155" s="63">
        <v>1001198</v>
      </c>
      <c r="B155" s="63" t="s">
        <v>29</v>
      </c>
      <c r="C155" s="63" t="s">
        <v>344</v>
      </c>
      <c r="D155" s="63" t="s">
        <v>57</v>
      </c>
      <c r="E155" s="64" t="s">
        <v>327</v>
      </c>
      <c r="F155" s="63" t="s">
        <v>320</v>
      </c>
      <c r="G155" s="65">
        <v>940</v>
      </c>
      <c r="H155" s="63">
        <f t="shared" si="4"/>
        <v>0</v>
      </c>
      <c r="I155" s="66">
        <v>51.5</v>
      </c>
      <c r="J155" s="67"/>
      <c r="K155" s="68"/>
      <c r="L155" s="68" t="s">
        <v>345</v>
      </c>
      <c r="M155" s="68" t="s">
        <v>35</v>
      </c>
      <c r="N155" s="69" t="s">
        <v>420</v>
      </c>
      <c r="O155" s="63" t="s">
        <v>36</v>
      </c>
      <c r="P155" s="66">
        <f t="shared" si="5"/>
        <v>0</v>
      </c>
    </row>
    <row r="156" spans="1:16" s="63" customFormat="1" ht="13.5" x14ac:dyDescent="0.25">
      <c r="A156" s="63">
        <v>1001199</v>
      </c>
      <c r="B156" s="63" t="s">
        <v>29</v>
      </c>
      <c r="C156" s="63" t="s">
        <v>346</v>
      </c>
      <c r="D156" s="63" t="s">
        <v>57</v>
      </c>
      <c r="E156" s="64" t="s">
        <v>330</v>
      </c>
      <c r="F156" s="63" t="s">
        <v>320</v>
      </c>
      <c r="G156" s="65">
        <v>1443</v>
      </c>
      <c r="H156" s="63">
        <f t="shared" si="4"/>
        <v>0</v>
      </c>
      <c r="I156" s="66">
        <v>71.599999999999994</v>
      </c>
      <c r="J156" s="67"/>
      <c r="K156" s="68"/>
      <c r="L156" s="68" t="s">
        <v>347</v>
      </c>
      <c r="M156" s="68" t="s">
        <v>35</v>
      </c>
      <c r="N156" s="69" t="s">
        <v>420</v>
      </c>
      <c r="O156" s="63" t="s">
        <v>36</v>
      </c>
      <c r="P156" s="66">
        <f t="shared" si="5"/>
        <v>0</v>
      </c>
    </row>
    <row r="157" spans="1:16" s="63" customFormat="1" ht="13.5" x14ac:dyDescent="0.25">
      <c r="A157" s="63">
        <v>1001823</v>
      </c>
      <c r="B157" s="63" t="s">
        <v>29</v>
      </c>
      <c r="C157" s="63" t="s">
        <v>348</v>
      </c>
      <c r="D157" s="63" t="s">
        <v>57</v>
      </c>
      <c r="E157" s="64" t="s">
        <v>333</v>
      </c>
      <c r="F157" s="63" t="s">
        <v>320</v>
      </c>
      <c r="G157" s="65">
        <v>25</v>
      </c>
      <c r="H157" s="63">
        <f t="shared" si="4"/>
        <v>0</v>
      </c>
      <c r="I157" s="66">
        <v>175</v>
      </c>
      <c r="J157" s="67"/>
      <c r="K157" s="68"/>
      <c r="L157" s="68" t="s">
        <v>349</v>
      </c>
      <c r="M157" s="68" t="s">
        <v>35</v>
      </c>
      <c r="N157" s="69" t="s">
        <v>419</v>
      </c>
      <c r="O157" s="63" t="s">
        <v>36</v>
      </c>
      <c r="P157" s="66">
        <f t="shared" si="5"/>
        <v>0</v>
      </c>
    </row>
    <row r="158" spans="1:16" s="63" customFormat="1" ht="13.5" x14ac:dyDescent="0.25">
      <c r="A158" s="63">
        <v>1001201</v>
      </c>
      <c r="B158" s="63" t="s">
        <v>29</v>
      </c>
      <c r="C158" s="63" t="s">
        <v>350</v>
      </c>
      <c r="D158" s="63" t="s">
        <v>57</v>
      </c>
      <c r="E158" s="64" t="s">
        <v>336</v>
      </c>
      <c r="F158" s="63" t="s">
        <v>320</v>
      </c>
      <c r="G158" s="65">
        <v>17</v>
      </c>
      <c r="H158" s="63">
        <f t="shared" si="4"/>
        <v>0</v>
      </c>
      <c r="I158" s="66">
        <v>175</v>
      </c>
      <c r="J158" s="67"/>
      <c r="K158" s="68"/>
      <c r="L158" s="68" t="s">
        <v>351</v>
      </c>
      <c r="M158" s="68" t="s">
        <v>35</v>
      </c>
      <c r="N158" s="69" t="s">
        <v>419</v>
      </c>
      <c r="O158" s="63" t="s">
        <v>36</v>
      </c>
      <c r="P158" s="66">
        <f t="shared" si="5"/>
        <v>0</v>
      </c>
    </row>
    <row r="159" spans="1:16" s="63" customFormat="1" ht="13.5" x14ac:dyDescent="0.25">
      <c r="A159" s="63">
        <v>1001475</v>
      </c>
      <c r="B159" s="63" t="s">
        <v>29</v>
      </c>
      <c r="C159" s="63" t="s">
        <v>352</v>
      </c>
      <c r="D159" s="63" t="s">
        <v>57</v>
      </c>
      <c r="E159" s="64" t="s">
        <v>275</v>
      </c>
      <c r="F159" s="63" t="s">
        <v>320</v>
      </c>
      <c r="G159" s="65">
        <v>20</v>
      </c>
      <c r="H159" s="63">
        <f t="shared" si="4"/>
        <v>0</v>
      </c>
      <c r="I159" s="66">
        <v>71.599999999999994</v>
      </c>
      <c r="J159" s="67"/>
      <c r="K159" s="68"/>
      <c r="L159" s="68" t="s">
        <v>353</v>
      </c>
      <c r="M159" s="68" t="s">
        <v>35</v>
      </c>
      <c r="N159" s="69" t="s">
        <v>420</v>
      </c>
      <c r="O159" s="63" t="s">
        <v>36</v>
      </c>
      <c r="P159" s="66">
        <f t="shared" si="5"/>
        <v>0</v>
      </c>
    </row>
    <row r="160" spans="1:16" s="63" customFormat="1" ht="13.5" x14ac:dyDescent="0.25">
      <c r="A160" s="63">
        <v>1001818</v>
      </c>
      <c r="B160" s="63" t="s">
        <v>29</v>
      </c>
      <c r="C160" s="63" t="s">
        <v>354</v>
      </c>
      <c r="D160" s="63" t="s">
        <v>57</v>
      </c>
      <c r="E160" s="64" t="s">
        <v>278</v>
      </c>
      <c r="F160" s="63" t="s">
        <v>320</v>
      </c>
      <c r="G160" s="65">
        <v>39</v>
      </c>
      <c r="H160" s="63">
        <f t="shared" si="4"/>
        <v>0</v>
      </c>
      <c r="I160" s="66">
        <v>175</v>
      </c>
      <c r="J160" s="67"/>
      <c r="K160" s="68"/>
      <c r="L160" s="68" t="s">
        <v>355</v>
      </c>
      <c r="M160" s="68" t="s">
        <v>35</v>
      </c>
      <c r="N160" s="69" t="s">
        <v>419</v>
      </c>
      <c r="O160" s="63" t="s">
        <v>36</v>
      </c>
      <c r="P160" s="66">
        <f t="shared" si="5"/>
        <v>0</v>
      </c>
    </row>
    <row r="161" spans="1:16" s="63" customFormat="1" ht="13.5" x14ac:dyDescent="0.25">
      <c r="A161" s="63">
        <v>1001482</v>
      </c>
      <c r="B161" s="63" t="s">
        <v>29</v>
      </c>
      <c r="C161" s="63" t="s">
        <v>356</v>
      </c>
      <c r="D161" s="63" t="s">
        <v>57</v>
      </c>
      <c r="E161" s="64" t="s">
        <v>275</v>
      </c>
      <c r="F161" s="63" t="s">
        <v>320</v>
      </c>
      <c r="G161" s="65">
        <v>215</v>
      </c>
      <c r="H161" s="63">
        <f t="shared" si="4"/>
        <v>0</v>
      </c>
      <c r="I161" s="66">
        <v>71.599999999999994</v>
      </c>
      <c r="J161" s="67"/>
      <c r="K161" s="68"/>
      <c r="L161" s="68" t="s">
        <v>357</v>
      </c>
      <c r="M161" s="68" t="s">
        <v>35</v>
      </c>
      <c r="N161" s="69" t="s">
        <v>420</v>
      </c>
      <c r="O161" s="63" t="s">
        <v>36</v>
      </c>
      <c r="P161" s="66">
        <f t="shared" si="5"/>
        <v>0</v>
      </c>
    </row>
    <row r="162" spans="1:16" s="63" customFormat="1" ht="13.5" x14ac:dyDescent="0.25">
      <c r="A162" s="63">
        <v>1000969</v>
      </c>
      <c r="B162" s="63" t="s">
        <v>29</v>
      </c>
      <c r="C162" s="63" t="s">
        <v>358</v>
      </c>
      <c r="D162" s="63" t="s">
        <v>57</v>
      </c>
      <c r="E162" s="64" t="s">
        <v>278</v>
      </c>
      <c r="F162" s="63" t="s">
        <v>320</v>
      </c>
      <c r="G162" s="65">
        <v>63</v>
      </c>
      <c r="H162" s="63">
        <f t="shared" si="4"/>
        <v>0</v>
      </c>
      <c r="I162" s="66">
        <v>175</v>
      </c>
      <c r="J162" s="67"/>
      <c r="K162" s="68"/>
      <c r="L162" s="68" t="s">
        <v>359</v>
      </c>
      <c r="M162" s="68" t="s">
        <v>35</v>
      </c>
      <c r="N162" s="69" t="s">
        <v>419</v>
      </c>
      <c r="O162" s="63" t="s">
        <v>36</v>
      </c>
      <c r="P162" s="66">
        <f t="shared" si="5"/>
        <v>0</v>
      </c>
    </row>
    <row r="163" spans="1:16" s="63" customFormat="1" ht="13.5" x14ac:dyDescent="0.25">
      <c r="A163" s="63">
        <v>1000178</v>
      </c>
      <c r="B163" s="63" t="s">
        <v>29</v>
      </c>
      <c r="C163" s="63" t="s">
        <v>360</v>
      </c>
      <c r="D163" s="63" t="s">
        <v>57</v>
      </c>
      <c r="E163" s="64" t="s">
        <v>275</v>
      </c>
      <c r="F163" s="63" t="s">
        <v>320</v>
      </c>
      <c r="G163" s="65">
        <v>961</v>
      </c>
      <c r="H163" s="63">
        <f t="shared" si="4"/>
        <v>0</v>
      </c>
      <c r="I163" s="66">
        <v>69.5</v>
      </c>
      <c r="J163" s="67"/>
      <c r="K163" s="68"/>
      <c r="L163" s="68" t="s">
        <v>361</v>
      </c>
      <c r="M163" s="68" t="s">
        <v>35</v>
      </c>
      <c r="N163" s="69" t="s">
        <v>420</v>
      </c>
      <c r="O163" s="63" t="s">
        <v>36</v>
      </c>
      <c r="P163" s="66">
        <f t="shared" si="5"/>
        <v>0</v>
      </c>
    </row>
    <row r="164" spans="1:16" s="63" customFormat="1" ht="13.5" x14ac:dyDescent="0.25">
      <c r="A164" s="63">
        <v>1000143</v>
      </c>
      <c r="B164" s="63" t="s">
        <v>29</v>
      </c>
      <c r="C164" s="63" t="s">
        <v>362</v>
      </c>
      <c r="D164" s="63" t="s">
        <v>57</v>
      </c>
      <c r="E164" s="64" t="s">
        <v>278</v>
      </c>
      <c r="F164" s="63" t="s">
        <v>320</v>
      </c>
      <c r="G164" s="65">
        <v>22</v>
      </c>
      <c r="H164" s="63">
        <f t="shared" si="4"/>
        <v>0</v>
      </c>
      <c r="I164" s="66">
        <v>175</v>
      </c>
      <c r="J164" s="67"/>
      <c r="K164" s="68"/>
      <c r="L164" s="68" t="s">
        <v>363</v>
      </c>
      <c r="M164" s="68" t="s">
        <v>35</v>
      </c>
      <c r="N164" s="69" t="s">
        <v>419</v>
      </c>
      <c r="O164" s="63" t="s">
        <v>36</v>
      </c>
      <c r="P164" s="66">
        <f t="shared" si="5"/>
        <v>0</v>
      </c>
    </row>
    <row r="165" spans="1:16" s="63" customFormat="1" ht="13.5" x14ac:dyDescent="0.25">
      <c r="A165" s="63">
        <v>1000148</v>
      </c>
      <c r="B165" s="63" t="s">
        <v>29</v>
      </c>
      <c r="C165" s="63" t="s">
        <v>364</v>
      </c>
      <c r="D165" s="63" t="s">
        <v>57</v>
      </c>
      <c r="E165" s="64" t="s">
        <v>275</v>
      </c>
      <c r="F165" s="63" t="s">
        <v>320</v>
      </c>
      <c r="G165" s="65">
        <v>904</v>
      </c>
      <c r="H165" s="63">
        <f t="shared" si="4"/>
        <v>0</v>
      </c>
      <c r="I165" s="66">
        <v>71.599999999999994</v>
      </c>
      <c r="J165" s="67"/>
      <c r="K165" s="68"/>
      <c r="L165" s="68" t="s">
        <v>365</v>
      </c>
      <c r="M165" s="68" t="s">
        <v>35</v>
      </c>
      <c r="N165" s="69" t="s">
        <v>420</v>
      </c>
      <c r="O165" s="63" t="s">
        <v>36</v>
      </c>
      <c r="P165" s="66">
        <f t="shared" si="5"/>
        <v>0</v>
      </c>
    </row>
    <row r="166" spans="1:16" s="63" customFormat="1" ht="13.5" x14ac:dyDescent="0.25">
      <c r="A166" s="63">
        <v>1000150</v>
      </c>
      <c r="B166" s="63" t="s">
        <v>29</v>
      </c>
      <c r="C166" s="63" t="s">
        <v>366</v>
      </c>
      <c r="D166" s="63" t="s">
        <v>57</v>
      </c>
      <c r="E166" s="64" t="s">
        <v>278</v>
      </c>
      <c r="F166" s="63" t="s">
        <v>320</v>
      </c>
      <c r="G166" s="65">
        <v>38</v>
      </c>
      <c r="H166" s="63">
        <f t="shared" si="4"/>
        <v>0</v>
      </c>
      <c r="I166" s="66">
        <v>175</v>
      </c>
      <c r="J166" s="67"/>
      <c r="K166" s="68"/>
      <c r="L166" s="68" t="s">
        <v>367</v>
      </c>
      <c r="M166" s="68" t="s">
        <v>35</v>
      </c>
      <c r="N166" s="69" t="s">
        <v>420</v>
      </c>
      <c r="O166" s="63" t="s">
        <v>36</v>
      </c>
      <c r="P166" s="66">
        <f t="shared" si="5"/>
        <v>0</v>
      </c>
    </row>
    <row r="167" spans="1:16" s="63" customFormat="1" ht="13.5" x14ac:dyDescent="0.25">
      <c r="A167" s="63">
        <v>1000152</v>
      </c>
      <c r="B167" s="63" t="s">
        <v>29</v>
      </c>
      <c r="C167" s="63" t="s">
        <v>368</v>
      </c>
      <c r="D167" s="63" t="s">
        <v>57</v>
      </c>
      <c r="E167" s="64" t="s">
        <v>275</v>
      </c>
      <c r="F167" s="63" t="s">
        <v>320</v>
      </c>
      <c r="G167" s="65">
        <v>158</v>
      </c>
      <c r="H167" s="63">
        <f t="shared" si="4"/>
        <v>0</v>
      </c>
      <c r="I167" s="66">
        <v>71.599999999999994</v>
      </c>
      <c r="J167" s="67"/>
      <c r="K167" s="68"/>
      <c r="L167" s="68" t="s">
        <v>369</v>
      </c>
      <c r="M167" s="68" t="s">
        <v>35</v>
      </c>
      <c r="N167" s="69" t="s">
        <v>420</v>
      </c>
      <c r="O167" s="63" t="s">
        <v>36</v>
      </c>
      <c r="P167" s="66">
        <f t="shared" si="5"/>
        <v>0</v>
      </c>
    </row>
    <row r="168" spans="1:16" s="63" customFormat="1" ht="13.5" x14ac:dyDescent="0.25">
      <c r="A168" s="63">
        <v>1000104</v>
      </c>
      <c r="B168" s="63" t="s">
        <v>29</v>
      </c>
      <c r="C168" s="63" t="s">
        <v>370</v>
      </c>
      <c r="D168" s="63" t="s">
        <v>57</v>
      </c>
      <c r="E168" s="64" t="s">
        <v>275</v>
      </c>
      <c r="F168" s="63" t="s">
        <v>320</v>
      </c>
      <c r="G168" s="65">
        <v>188</v>
      </c>
      <c r="H168" s="63">
        <f t="shared" si="4"/>
        <v>0</v>
      </c>
      <c r="I168" s="66">
        <v>71.599999999999994</v>
      </c>
      <c r="J168" s="67"/>
      <c r="K168" s="68"/>
      <c r="L168" s="68" t="s">
        <v>371</v>
      </c>
      <c r="M168" s="68" t="s">
        <v>35</v>
      </c>
      <c r="N168" s="69" t="s">
        <v>420</v>
      </c>
      <c r="O168" s="63" t="s">
        <v>36</v>
      </c>
      <c r="P168" s="66">
        <f t="shared" si="5"/>
        <v>0</v>
      </c>
    </row>
    <row r="169" spans="1:16" s="63" customFormat="1" ht="13.5" x14ac:dyDescent="0.25">
      <c r="A169" s="63">
        <v>1000106</v>
      </c>
      <c r="B169" s="63" t="s">
        <v>29</v>
      </c>
      <c r="C169" s="63" t="s">
        <v>372</v>
      </c>
      <c r="D169" s="63" t="s">
        <v>57</v>
      </c>
      <c r="E169" s="64" t="s">
        <v>278</v>
      </c>
      <c r="F169" s="63" t="s">
        <v>320</v>
      </c>
      <c r="G169" s="65">
        <v>28</v>
      </c>
      <c r="H169" s="63">
        <f t="shared" si="4"/>
        <v>0</v>
      </c>
      <c r="I169" s="66">
        <v>175</v>
      </c>
      <c r="J169" s="67"/>
      <c r="K169" s="68"/>
      <c r="L169" s="68" t="s">
        <v>373</v>
      </c>
      <c r="M169" s="68" t="s">
        <v>35</v>
      </c>
      <c r="N169" s="69" t="s">
        <v>419</v>
      </c>
      <c r="O169" s="63" t="s">
        <v>36</v>
      </c>
      <c r="P169" s="66">
        <f t="shared" si="5"/>
        <v>0</v>
      </c>
    </row>
    <row r="170" spans="1:16" s="63" customFormat="1" ht="13.5" x14ac:dyDescent="0.25">
      <c r="A170" s="63">
        <v>1000111</v>
      </c>
      <c r="B170" s="63" t="s">
        <v>29</v>
      </c>
      <c r="C170" s="63" t="s">
        <v>374</v>
      </c>
      <c r="D170" s="63" t="s">
        <v>57</v>
      </c>
      <c r="E170" s="64" t="s">
        <v>275</v>
      </c>
      <c r="F170" s="63" t="s">
        <v>320</v>
      </c>
      <c r="G170" s="65">
        <v>136</v>
      </c>
      <c r="H170" s="63">
        <f t="shared" si="4"/>
        <v>0</v>
      </c>
      <c r="I170" s="66">
        <v>71.599999999999994</v>
      </c>
      <c r="J170" s="67"/>
      <c r="K170" s="68"/>
      <c r="L170" s="68" t="s">
        <v>375</v>
      </c>
      <c r="M170" s="68" t="s">
        <v>35</v>
      </c>
      <c r="N170" s="69" t="s">
        <v>420</v>
      </c>
      <c r="O170" s="63" t="s">
        <v>64</v>
      </c>
      <c r="P170" s="66">
        <f t="shared" si="5"/>
        <v>0</v>
      </c>
    </row>
    <row r="171" spans="1:16" s="63" customFormat="1" ht="13.5" x14ac:dyDescent="0.25">
      <c r="A171" s="63">
        <v>1000113</v>
      </c>
      <c r="B171" s="63" t="s">
        <v>29</v>
      </c>
      <c r="C171" s="63" t="s">
        <v>376</v>
      </c>
      <c r="D171" s="63" t="s">
        <v>57</v>
      </c>
      <c r="E171" s="64" t="s">
        <v>278</v>
      </c>
      <c r="F171" s="63" t="s">
        <v>320</v>
      </c>
      <c r="G171" s="65">
        <v>31</v>
      </c>
      <c r="H171" s="63">
        <f t="shared" si="4"/>
        <v>0</v>
      </c>
      <c r="I171" s="66">
        <v>175</v>
      </c>
      <c r="J171" s="67"/>
      <c r="K171" s="68"/>
      <c r="L171" s="68" t="s">
        <v>377</v>
      </c>
      <c r="M171" s="68" t="s">
        <v>35</v>
      </c>
      <c r="N171" s="69" t="s">
        <v>420</v>
      </c>
      <c r="O171" s="63" t="s">
        <v>64</v>
      </c>
      <c r="P171" s="66">
        <f t="shared" si="5"/>
        <v>0</v>
      </c>
    </row>
    <row r="172" spans="1:16" s="63" customFormat="1" ht="13.5" x14ac:dyDescent="0.25">
      <c r="A172" s="63">
        <v>1001670</v>
      </c>
      <c r="B172" s="63" t="s">
        <v>29</v>
      </c>
      <c r="C172" s="63" t="s">
        <v>378</v>
      </c>
      <c r="D172" s="63" t="s">
        <v>57</v>
      </c>
      <c r="E172" s="64" t="s">
        <v>278</v>
      </c>
      <c r="F172" s="63" t="s">
        <v>320</v>
      </c>
      <c r="G172" s="65">
        <v>147</v>
      </c>
      <c r="H172" s="63">
        <f t="shared" si="4"/>
        <v>0</v>
      </c>
      <c r="I172" s="66">
        <v>175</v>
      </c>
      <c r="J172" s="67"/>
      <c r="K172" s="68"/>
      <c r="L172" s="68" t="s">
        <v>379</v>
      </c>
      <c r="M172" s="68" t="s">
        <v>35</v>
      </c>
      <c r="N172" s="69" t="s">
        <v>419</v>
      </c>
      <c r="O172" s="63" t="s">
        <v>36</v>
      </c>
      <c r="P172" s="66">
        <f t="shared" si="5"/>
        <v>0</v>
      </c>
    </row>
    <row r="173" spans="1:16" s="63" customFormat="1" ht="13.5" x14ac:dyDescent="0.25">
      <c r="A173" s="63">
        <v>1001532</v>
      </c>
      <c r="B173" s="63" t="s">
        <v>29</v>
      </c>
      <c r="C173" s="63" t="s">
        <v>380</v>
      </c>
      <c r="D173" s="63" t="s">
        <v>57</v>
      </c>
      <c r="E173" s="64" t="s">
        <v>278</v>
      </c>
      <c r="F173" s="63" t="s">
        <v>320</v>
      </c>
      <c r="G173" s="65">
        <v>37</v>
      </c>
      <c r="H173" s="63">
        <f t="shared" si="4"/>
        <v>0</v>
      </c>
      <c r="I173" s="66">
        <v>175</v>
      </c>
      <c r="J173" s="67"/>
      <c r="K173" s="68"/>
      <c r="L173" s="68" t="s">
        <v>381</v>
      </c>
      <c r="M173" s="68" t="s">
        <v>35</v>
      </c>
      <c r="N173" s="69" t="s">
        <v>420</v>
      </c>
      <c r="O173" s="63" t="s">
        <v>36</v>
      </c>
      <c r="P173" s="66">
        <f t="shared" si="5"/>
        <v>0</v>
      </c>
    </row>
    <row r="174" spans="1:16" s="63" customFormat="1" ht="13.5" x14ac:dyDescent="0.25">
      <c r="A174" s="63">
        <v>1001534</v>
      </c>
      <c r="B174" s="63" t="s">
        <v>29</v>
      </c>
      <c r="C174" s="63" t="s">
        <v>382</v>
      </c>
      <c r="D174" s="63" t="s">
        <v>57</v>
      </c>
      <c r="E174" s="64" t="s">
        <v>275</v>
      </c>
      <c r="F174" s="63" t="s">
        <v>320</v>
      </c>
      <c r="G174" s="65">
        <v>67</v>
      </c>
      <c r="H174" s="63">
        <f t="shared" si="4"/>
        <v>0</v>
      </c>
      <c r="I174" s="66">
        <v>71.599999999999994</v>
      </c>
      <c r="J174" s="67"/>
      <c r="K174" s="68"/>
      <c r="L174" s="68" t="s">
        <v>383</v>
      </c>
      <c r="M174" s="68" t="s">
        <v>35</v>
      </c>
      <c r="N174" s="69" t="s">
        <v>420</v>
      </c>
      <c r="O174" s="63" t="s">
        <v>36</v>
      </c>
      <c r="P174" s="66">
        <f t="shared" si="5"/>
        <v>0</v>
      </c>
    </row>
    <row r="175" spans="1:16" s="63" customFormat="1" ht="13.5" x14ac:dyDescent="0.25">
      <c r="A175" s="63">
        <v>1001535</v>
      </c>
      <c r="B175" s="63" t="s">
        <v>29</v>
      </c>
      <c r="C175" s="63" t="s">
        <v>384</v>
      </c>
      <c r="D175" s="63" t="s">
        <v>57</v>
      </c>
      <c r="E175" s="64" t="s">
        <v>278</v>
      </c>
      <c r="F175" s="63" t="s">
        <v>320</v>
      </c>
      <c r="G175" s="65">
        <v>97</v>
      </c>
      <c r="H175" s="63">
        <f t="shared" si="4"/>
        <v>0</v>
      </c>
      <c r="I175" s="66">
        <v>175</v>
      </c>
      <c r="J175" s="67"/>
      <c r="K175" s="68"/>
      <c r="L175" s="68" t="s">
        <v>385</v>
      </c>
      <c r="M175" s="68" t="s">
        <v>35</v>
      </c>
      <c r="N175" s="69" t="s">
        <v>420</v>
      </c>
      <c r="O175" s="63" t="s">
        <v>36</v>
      </c>
      <c r="P175" s="66">
        <f t="shared" si="5"/>
        <v>0</v>
      </c>
    </row>
    <row r="176" spans="1:16" s="63" customFormat="1" ht="13.5" x14ac:dyDescent="0.25">
      <c r="A176" s="63">
        <v>1000970</v>
      </c>
      <c r="B176" s="63" t="s">
        <v>29</v>
      </c>
      <c r="C176" s="63" t="s">
        <v>386</v>
      </c>
      <c r="D176" s="63" t="s">
        <v>57</v>
      </c>
      <c r="E176" s="64" t="s">
        <v>278</v>
      </c>
      <c r="F176" s="63" t="s">
        <v>320</v>
      </c>
      <c r="G176" s="65">
        <v>12</v>
      </c>
      <c r="H176" s="63">
        <f t="shared" si="4"/>
        <v>0</v>
      </c>
      <c r="I176" s="66">
        <v>175</v>
      </c>
      <c r="J176" s="67"/>
      <c r="K176" s="68"/>
      <c r="L176" s="68" t="s">
        <v>387</v>
      </c>
      <c r="M176" s="68" t="s">
        <v>35</v>
      </c>
      <c r="N176" s="69" t="s">
        <v>420</v>
      </c>
      <c r="O176" s="63" t="s">
        <v>64</v>
      </c>
      <c r="P176" s="66">
        <f t="shared" si="5"/>
        <v>0</v>
      </c>
    </row>
    <row r="177" spans="1:16" s="63" customFormat="1" ht="13.5" x14ac:dyDescent="0.25">
      <c r="A177" s="63">
        <v>1001559</v>
      </c>
      <c r="B177" s="63" t="s">
        <v>29</v>
      </c>
      <c r="C177" s="63" t="s">
        <v>388</v>
      </c>
      <c r="D177" s="63" t="s">
        <v>57</v>
      </c>
      <c r="E177" s="64" t="s">
        <v>275</v>
      </c>
      <c r="F177" s="63" t="s">
        <v>320</v>
      </c>
      <c r="G177" s="65">
        <v>174</v>
      </c>
      <c r="H177" s="63">
        <f t="shared" si="4"/>
        <v>0</v>
      </c>
      <c r="I177" s="66">
        <v>71.599999999999994</v>
      </c>
      <c r="J177" s="67"/>
      <c r="K177" s="68"/>
      <c r="L177" s="68" t="s">
        <v>389</v>
      </c>
      <c r="M177" s="68" t="s">
        <v>35</v>
      </c>
      <c r="N177" s="69" t="s">
        <v>420</v>
      </c>
      <c r="O177" s="63" t="s">
        <v>162</v>
      </c>
      <c r="P177" s="66">
        <f t="shared" si="5"/>
        <v>0</v>
      </c>
    </row>
    <row r="178" spans="1:16" s="63" customFormat="1" ht="13.5" x14ac:dyDescent="0.25">
      <c r="A178" s="63">
        <v>1001822</v>
      </c>
      <c r="B178" s="63" t="s">
        <v>29</v>
      </c>
      <c r="C178" s="63" t="s">
        <v>390</v>
      </c>
      <c r="D178" s="63" t="s">
        <v>57</v>
      </c>
      <c r="E178" s="64" t="s">
        <v>278</v>
      </c>
      <c r="F178" s="63" t="s">
        <v>320</v>
      </c>
      <c r="G178" s="65">
        <v>8</v>
      </c>
      <c r="H178" s="63">
        <f t="shared" si="4"/>
        <v>0</v>
      </c>
      <c r="I178" s="66">
        <v>175</v>
      </c>
      <c r="J178" s="67"/>
      <c r="K178" s="68"/>
      <c r="L178" s="68" t="s">
        <v>391</v>
      </c>
      <c r="M178" s="68" t="s">
        <v>35</v>
      </c>
      <c r="N178" s="69" t="s">
        <v>419</v>
      </c>
      <c r="O178" s="63" t="s">
        <v>162</v>
      </c>
      <c r="P178" s="66">
        <f t="shared" si="5"/>
        <v>0</v>
      </c>
    </row>
    <row r="179" spans="1:16" s="63" customFormat="1" ht="13.5" x14ac:dyDescent="0.25">
      <c r="A179" s="63">
        <v>1001582</v>
      </c>
      <c r="B179" s="63" t="s">
        <v>29</v>
      </c>
      <c r="C179" s="63" t="s">
        <v>392</v>
      </c>
      <c r="D179" s="63" t="s">
        <v>57</v>
      </c>
      <c r="E179" s="64" t="s">
        <v>140</v>
      </c>
      <c r="F179" s="63" t="s">
        <v>320</v>
      </c>
      <c r="G179" s="65">
        <v>5</v>
      </c>
      <c r="H179" s="63">
        <f t="shared" si="4"/>
        <v>0</v>
      </c>
      <c r="I179" s="66">
        <v>71.599999999999994</v>
      </c>
      <c r="J179" s="67"/>
      <c r="K179" s="68"/>
      <c r="L179" s="68" t="s">
        <v>393</v>
      </c>
      <c r="M179" s="68" t="s">
        <v>35</v>
      </c>
      <c r="N179" s="69" t="s">
        <v>420</v>
      </c>
      <c r="O179" s="63" t="s">
        <v>64</v>
      </c>
      <c r="P179" s="66">
        <f t="shared" si="5"/>
        <v>0</v>
      </c>
    </row>
    <row r="180" spans="1:16" s="63" customFormat="1" ht="13.5" x14ac:dyDescent="0.25">
      <c r="A180" s="63">
        <v>1001589</v>
      </c>
      <c r="B180" s="63" t="s">
        <v>29</v>
      </c>
      <c r="C180" s="63" t="s">
        <v>394</v>
      </c>
      <c r="D180" s="63" t="s">
        <v>57</v>
      </c>
      <c r="E180" s="64" t="s">
        <v>140</v>
      </c>
      <c r="F180" s="63" t="s">
        <v>320</v>
      </c>
      <c r="G180" s="65">
        <v>85</v>
      </c>
      <c r="H180" s="63">
        <f t="shared" si="4"/>
        <v>0</v>
      </c>
      <c r="I180" s="66">
        <v>71.599999999999994</v>
      </c>
      <c r="J180" s="67"/>
      <c r="K180" s="68"/>
      <c r="L180" s="68" t="s">
        <v>395</v>
      </c>
      <c r="M180" s="68" t="s">
        <v>35</v>
      </c>
      <c r="N180" s="69" t="s">
        <v>420</v>
      </c>
      <c r="O180" s="63" t="s">
        <v>36</v>
      </c>
      <c r="P180" s="66">
        <f t="shared" si="5"/>
        <v>0</v>
      </c>
    </row>
    <row r="181" spans="1:16" s="63" customFormat="1" ht="13.5" x14ac:dyDescent="0.25">
      <c r="A181" s="63">
        <v>1001593</v>
      </c>
      <c r="B181" s="63" t="s">
        <v>29</v>
      </c>
      <c r="C181" s="63" t="s">
        <v>396</v>
      </c>
      <c r="D181" s="63" t="s">
        <v>57</v>
      </c>
      <c r="E181" s="64" t="s">
        <v>140</v>
      </c>
      <c r="F181" s="63" t="s">
        <v>320</v>
      </c>
      <c r="G181" s="65">
        <v>18</v>
      </c>
      <c r="H181" s="63">
        <f t="shared" si="4"/>
        <v>0</v>
      </c>
      <c r="I181" s="66">
        <v>71.599999999999994</v>
      </c>
      <c r="J181" s="67"/>
      <c r="K181" s="68"/>
      <c r="L181" s="68" t="s">
        <v>397</v>
      </c>
      <c r="M181" s="68" t="s">
        <v>35</v>
      </c>
      <c r="N181" s="69" t="s">
        <v>420</v>
      </c>
      <c r="O181" s="63" t="s">
        <v>64</v>
      </c>
      <c r="P181" s="66">
        <f t="shared" si="5"/>
        <v>0</v>
      </c>
    </row>
    <row r="182" spans="1:16" s="63" customFormat="1" ht="13.5" x14ac:dyDescent="0.25">
      <c r="A182" s="63">
        <v>1001597</v>
      </c>
      <c r="B182" s="63" t="s">
        <v>29</v>
      </c>
      <c r="C182" s="63" t="s">
        <v>398</v>
      </c>
      <c r="D182" s="63" t="s">
        <v>57</v>
      </c>
      <c r="E182" s="64" t="s">
        <v>140</v>
      </c>
      <c r="F182" s="63" t="s">
        <v>320</v>
      </c>
      <c r="G182" s="65">
        <v>83</v>
      </c>
      <c r="H182" s="63">
        <f t="shared" si="4"/>
        <v>0</v>
      </c>
      <c r="I182" s="66">
        <v>71.599999999999994</v>
      </c>
      <c r="J182" s="67"/>
      <c r="K182" s="68"/>
      <c r="L182" s="68" t="s">
        <v>399</v>
      </c>
      <c r="M182" s="68" t="s">
        <v>35</v>
      </c>
      <c r="N182" s="69" t="s">
        <v>420</v>
      </c>
      <c r="O182" s="63" t="s">
        <v>36</v>
      </c>
      <c r="P182" s="66">
        <f t="shared" si="5"/>
        <v>0</v>
      </c>
    </row>
    <row r="183" spans="1:16" s="63" customFormat="1" ht="13.5" x14ac:dyDescent="0.25">
      <c r="A183" s="63">
        <v>1001601</v>
      </c>
      <c r="B183" s="63" t="s">
        <v>29</v>
      </c>
      <c r="C183" s="63" t="s">
        <v>400</v>
      </c>
      <c r="D183" s="63" t="s">
        <v>57</v>
      </c>
      <c r="E183" s="64" t="s">
        <v>140</v>
      </c>
      <c r="F183" s="63" t="s">
        <v>320</v>
      </c>
      <c r="G183" s="65">
        <v>57</v>
      </c>
      <c r="H183" s="63">
        <f t="shared" si="4"/>
        <v>0</v>
      </c>
      <c r="I183" s="66">
        <v>71.599999999999994</v>
      </c>
      <c r="J183" s="67"/>
      <c r="K183" s="68"/>
      <c r="L183" s="68" t="s">
        <v>401</v>
      </c>
      <c r="M183" s="68" t="s">
        <v>35</v>
      </c>
      <c r="N183" s="69" t="s">
        <v>420</v>
      </c>
      <c r="O183" s="63" t="s">
        <v>36</v>
      </c>
      <c r="P183" s="66">
        <f t="shared" si="5"/>
        <v>0</v>
      </c>
    </row>
    <row r="184" spans="1:16" s="63" customFormat="1" ht="13.5" x14ac:dyDescent="0.25">
      <c r="A184" s="63">
        <v>1001756</v>
      </c>
      <c r="B184" s="63" t="s">
        <v>29</v>
      </c>
      <c r="C184" s="63" t="s">
        <v>402</v>
      </c>
      <c r="D184" s="63" t="s">
        <v>57</v>
      </c>
      <c r="E184" s="64" t="s">
        <v>275</v>
      </c>
      <c r="F184" s="63" t="s">
        <v>320</v>
      </c>
      <c r="G184" s="65">
        <v>80</v>
      </c>
      <c r="H184" s="63">
        <f t="shared" si="4"/>
        <v>0</v>
      </c>
      <c r="I184" s="66">
        <v>71.599999999999994</v>
      </c>
      <c r="J184" s="67"/>
      <c r="K184" s="68"/>
      <c r="L184" s="68" t="s">
        <v>403</v>
      </c>
      <c r="M184" s="68" t="s">
        <v>35</v>
      </c>
      <c r="N184" s="69" t="s">
        <v>420</v>
      </c>
      <c r="O184" s="63" t="s">
        <v>64</v>
      </c>
      <c r="P184" s="66">
        <f t="shared" si="5"/>
        <v>0</v>
      </c>
    </row>
    <row r="185" spans="1:16" s="63" customFormat="1" ht="13.5" x14ac:dyDescent="0.25">
      <c r="A185" s="63">
        <v>1001757</v>
      </c>
      <c r="B185" s="63" t="s">
        <v>29</v>
      </c>
      <c r="C185" s="63" t="s">
        <v>404</v>
      </c>
      <c r="D185" s="63" t="s">
        <v>57</v>
      </c>
      <c r="E185" s="64" t="s">
        <v>278</v>
      </c>
      <c r="F185" s="63" t="s">
        <v>320</v>
      </c>
      <c r="G185" s="65">
        <v>50</v>
      </c>
      <c r="H185" s="63">
        <f t="shared" si="4"/>
        <v>0</v>
      </c>
      <c r="I185" s="66">
        <v>175</v>
      </c>
      <c r="J185" s="67"/>
      <c r="K185" s="68"/>
      <c r="L185" s="68" t="s">
        <v>405</v>
      </c>
      <c r="M185" s="68" t="s">
        <v>35</v>
      </c>
      <c r="N185" s="69" t="s">
        <v>57</v>
      </c>
      <c r="O185" s="63" t="s">
        <v>64</v>
      </c>
      <c r="P185" s="66">
        <f t="shared" si="5"/>
        <v>0</v>
      </c>
    </row>
    <row r="186" spans="1:16" s="63" customFormat="1" ht="13.5" x14ac:dyDescent="0.25">
      <c r="A186" s="63">
        <v>1000958</v>
      </c>
      <c r="B186" s="63" t="s">
        <v>29</v>
      </c>
      <c r="C186" s="63" t="s">
        <v>406</v>
      </c>
      <c r="D186" s="63" t="s">
        <v>57</v>
      </c>
      <c r="E186" s="64" t="s">
        <v>278</v>
      </c>
      <c r="F186" s="63" t="s">
        <v>320</v>
      </c>
      <c r="G186" s="65">
        <v>8</v>
      </c>
      <c r="H186" s="63">
        <f t="shared" si="4"/>
        <v>0</v>
      </c>
      <c r="I186" s="66">
        <v>175</v>
      </c>
      <c r="J186" s="67"/>
      <c r="K186" s="68"/>
      <c r="L186" s="68" t="s">
        <v>407</v>
      </c>
      <c r="M186" s="68" t="s">
        <v>35</v>
      </c>
      <c r="N186" s="69" t="s">
        <v>420</v>
      </c>
      <c r="O186" s="63" t="s">
        <v>64</v>
      </c>
      <c r="P186" s="66">
        <f t="shared" si="5"/>
        <v>0</v>
      </c>
    </row>
    <row r="187" spans="1:16" s="63" customFormat="1" ht="13.5" x14ac:dyDescent="0.25">
      <c r="A187" s="63">
        <v>1001218</v>
      </c>
      <c r="B187" s="63" t="s">
        <v>29</v>
      </c>
      <c r="C187" s="63" t="s">
        <v>408</v>
      </c>
      <c r="D187" s="63" t="s">
        <v>57</v>
      </c>
      <c r="E187" s="64" t="s">
        <v>156</v>
      </c>
      <c r="F187" s="63" t="s">
        <v>409</v>
      </c>
      <c r="G187" s="65">
        <v>9</v>
      </c>
      <c r="H187" s="63">
        <f t="shared" si="4"/>
        <v>0</v>
      </c>
      <c r="I187" s="66">
        <v>16</v>
      </c>
      <c r="J187" s="67"/>
      <c r="K187" s="68"/>
      <c r="L187" s="68" t="s">
        <v>410</v>
      </c>
      <c r="M187" s="68" t="s">
        <v>35</v>
      </c>
      <c r="N187" s="69" t="s">
        <v>420</v>
      </c>
      <c r="O187" s="63" t="s">
        <v>36</v>
      </c>
      <c r="P187" s="66">
        <f t="shared" si="5"/>
        <v>0</v>
      </c>
    </row>
    <row r="188" spans="1:16" s="63" customFormat="1" ht="13.5" x14ac:dyDescent="0.25">
      <c r="A188" s="63">
        <v>1001222</v>
      </c>
      <c r="B188" s="63" t="s">
        <v>29</v>
      </c>
      <c r="C188" s="63" t="s">
        <v>411</v>
      </c>
      <c r="D188" s="63" t="s">
        <v>412</v>
      </c>
      <c r="E188" s="64" t="s">
        <v>32</v>
      </c>
      <c r="F188" s="63" t="s">
        <v>409</v>
      </c>
      <c r="G188" s="65">
        <v>1464</v>
      </c>
      <c r="H188" s="63">
        <f t="shared" si="4"/>
        <v>0</v>
      </c>
      <c r="I188" s="66">
        <v>16</v>
      </c>
      <c r="J188" s="67"/>
      <c r="K188" s="68"/>
      <c r="L188" s="68" t="s">
        <v>413</v>
      </c>
      <c r="M188" s="68" t="s">
        <v>35</v>
      </c>
      <c r="N188" s="69" t="s">
        <v>420</v>
      </c>
      <c r="O188" s="63" t="s">
        <v>36</v>
      </c>
      <c r="P188" s="66">
        <f t="shared" si="5"/>
        <v>0</v>
      </c>
    </row>
    <row r="189" spans="1:16" s="63" customFormat="1" ht="13.5" x14ac:dyDescent="0.25">
      <c r="A189" s="63">
        <v>1001237</v>
      </c>
      <c r="B189" s="63" t="s">
        <v>29</v>
      </c>
      <c r="C189" s="63" t="s">
        <v>414</v>
      </c>
      <c r="D189" s="63" t="s">
        <v>412</v>
      </c>
      <c r="E189" s="64" t="s">
        <v>32</v>
      </c>
      <c r="F189" s="63" t="s">
        <v>409</v>
      </c>
      <c r="G189" s="65">
        <v>3049</v>
      </c>
      <c r="H189" s="63">
        <f t="shared" si="4"/>
        <v>0</v>
      </c>
      <c r="I189" s="66">
        <v>16.5</v>
      </c>
      <c r="J189" s="67"/>
      <c r="K189" s="68"/>
      <c r="L189" s="68" t="s">
        <v>415</v>
      </c>
      <c r="M189" s="68" t="s">
        <v>35</v>
      </c>
      <c r="N189" s="69" t="s">
        <v>420</v>
      </c>
      <c r="O189" s="63" t="s">
        <v>36</v>
      </c>
      <c r="P189" s="66">
        <f t="shared" si="5"/>
        <v>0</v>
      </c>
    </row>
    <row r="190" spans="1:16" s="63" customFormat="1" ht="13.5" x14ac:dyDescent="0.25">
      <c r="A190" s="63">
        <v>1000912</v>
      </c>
      <c r="B190" s="63" t="s">
        <v>29</v>
      </c>
      <c r="C190" s="63" t="s">
        <v>416</v>
      </c>
      <c r="D190" s="63" t="s">
        <v>57</v>
      </c>
      <c r="E190" s="64" t="s">
        <v>146</v>
      </c>
      <c r="F190" s="63" t="s">
        <v>417</v>
      </c>
      <c r="G190" s="65">
        <v>15</v>
      </c>
      <c r="H190" s="63">
        <f t="shared" si="4"/>
        <v>0</v>
      </c>
      <c r="I190" s="66">
        <v>90.65</v>
      </c>
      <c r="J190" s="67"/>
      <c r="K190" s="68"/>
      <c r="L190" s="68" t="s">
        <v>418</v>
      </c>
      <c r="M190" s="68" t="s">
        <v>35</v>
      </c>
      <c r="N190" s="69" t="s">
        <v>57</v>
      </c>
      <c r="O190" s="63" t="s">
        <v>36</v>
      </c>
      <c r="P190" s="66">
        <f t="shared" si="5"/>
        <v>0</v>
      </c>
    </row>
  </sheetData>
  <autoFilter ref="A15:P190" xr:uid="{F97D7E15-0993-4593-B0BA-F0FD3557298C}"/>
  <mergeCells count="7">
    <mergeCell ref="C13:P13"/>
    <mergeCell ref="A1:P1"/>
    <mergeCell ref="E6:P6"/>
    <mergeCell ref="H7:N7"/>
    <mergeCell ref="H8:N8"/>
    <mergeCell ref="H9:N9"/>
    <mergeCell ref="H10:N10"/>
  </mergeCells>
  <conditionalFormatting sqref="A14:B14 D14:H14">
    <cfRule type="cellIs" dxfId="3" priority="3" stopIfTrue="1" operator="equal">
      <formula>"Full"</formula>
    </cfRule>
    <cfRule type="cellIs" dxfId="2" priority="4" stopIfTrue="1" operator="equal">
      <formula>"bud &amp; bloom"</formula>
    </cfRule>
  </conditionalFormatting>
  <conditionalFormatting sqref="I1:J13 K14:M14 I15 I16:J1048576">
    <cfRule type="cellIs" dxfId="1" priority="1" operator="equal">
      <formula>"NO PRICE!"</formula>
    </cfRule>
  </conditionalFormatting>
  <conditionalFormatting sqref="N1:O10 P13 O14:O15 N15">
    <cfRule type="cellIs" dxfId="0" priority="2" stopIfTrue="1" operator="equal">
      <formula>"bud &amp; bloom"</formula>
    </cfRule>
  </conditionalFormatting>
  <hyperlinks>
    <hyperlink ref="H7" r:id="rId1" xr:uid="{9689CB37-AF63-40CB-871A-A078B885EE8B}"/>
  </hyperlinks>
  <pageMargins left="0.25" right="0.25" top="0.75" bottom="0.75" header="0.3" footer="0.3"/>
  <pageSetup scale="71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61b914-768f-42cf-abc2-2419ffcd727f" xsi:nil="true"/>
    <lcf76f155ced4ddcb4097134ff3c332f xmlns="757cf1c3-37ef-4d6b-8c64-24785ba9f31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70B8D2817DE94298419FDFF6A4E616" ma:contentTypeVersion="14" ma:contentTypeDescription="Create a new document." ma:contentTypeScope="" ma:versionID="484b3fcaad8d25dafa73b988c287053a">
  <xsd:schema xmlns:xsd="http://www.w3.org/2001/XMLSchema" xmlns:xs="http://www.w3.org/2001/XMLSchema" xmlns:p="http://schemas.microsoft.com/office/2006/metadata/properties" xmlns:ns2="757cf1c3-37ef-4d6b-8c64-24785ba9f319" xmlns:ns3="6d61b914-768f-42cf-abc2-2419ffcd727f" targetNamespace="http://schemas.microsoft.com/office/2006/metadata/properties" ma:root="true" ma:fieldsID="1c4052b9e946b7e5e9cbb691fa75db34" ns2:_="" ns3:_="">
    <xsd:import namespace="757cf1c3-37ef-4d6b-8c64-24785ba9f319"/>
    <xsd:import namespace="6d61b914-768f-42cf-abc2-2419ffcd72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f1c3-37ef-4d6b-8c64-24785ba9f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583f6e9-21ad-4f78-8deb-a62be5528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914-768f-42cf-abc2-2419ffcd727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f49889-8d6e-47ba-b48e-9302fff5f3db}" ma:internalName="TaxCatchAll" ma:showField="CatchAllData" ma:web="6d61b914-768f-42cf-abc2-2419ffcd72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4FB77-D034-487E-A456-86DEC8E834A5}">
  <ds:schemaRefs>
    <ds:schemaRef ds:uri="http://schemas.microsoft.com/office/2006/metadata/properties"/>
    <ds:schemaRef ds:uri="http://schemas.microsoft.com/office/infopath/2007/PartnerControls"/>
    <ds:schemaRef ds:uri="6d61b914-768f-42cf-abc2-2419ffcd727f"/>
    <ds:schemaRef ds:uri="757cf1c3-37ef-4d6b-8c64-24785ba9f319"/>
  </ds:schemaRefs>
</ds:datastoreItem>
</file>

<file path=customXml/itemProps2.xml><?xml version="1.0" encoding="utf-8"?>
<ds:datastoreItem xmlns:ds="http://schemas.openxmlformats.org/officeDocument/2006/customXml" ds:itemID="{781B6C8A-5779-4724-8E9B-9D03622D4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cf1c3-37ef-4d6b-8c64-24785ba9f319"/>
    <ds:schemaRef ds:uri="6d61b914-768f-42cf-abc2-2419ffcd72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21F26-0DB5-4BB0-9906-69620967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Avail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Stalheim</dc:creator>
  <cp:lastModifiedBy>Amanda Staff</cp:lastModifiedBy>
  <dcterms:created xsi:type="dcterms:W3CDTF">2026-08-05T15:50:35Z</dcterms:created>
  <dcterms:modified xsi:type="dcterms:W3CDTF">2026-08-06T19:12:45Z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0x0101002170B8D2817DE94298419FDFF6A4E616</vt:lpwstr>
  </property>
  <property fmtid="{D5CDD505-2E9C-101B-9397-08002B2CF9AE}" pid="3" name="MediaServiceImageTags">
    <vt:lpwstr/>
  </property>
</Properties>
</file>