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2" documentId="8_{C4C995D6-E8D0-44C2-BCAA-F6AA990D8CA4}" xr6:coauthVersionLast="47" xr6:coauthVersionMax="47" xr10:uidLastSave="{8A1BACC0-213C-43A7-9F50-182123B0E606}"/>
  <bookViews>
    <workbookView xWindow="-120" yWindow="-120" windowWidth="29040" windowHeight="15720" xr2:uid="{923D716C-8272-486E-8B2C-CBB84544AFEE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Avail'!$A$15:$P$301</definedName>
    <definedName name="_xlnm.Print_Titles" localSheetId="0">'Export Avail'!$15:$15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16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P14" i="2" l="1"/>
</calcChain>
</file>

<file path=xl/sharedStrings.xml><?xml version="1.0" encoding="utf-8"?>
<sst xmlns="http://schemas.openxmlformats.org/spreadsheetml/2006/main" count="2317" uniqueCount="643">
  <si>
    <t>Northern Availability Spring 2026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</si>
  <si>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</si>
  <si>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</si>
  <si>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</si>
  <si>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</si>
  <si>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</si>
  <si>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</si>
  <si>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</si>
  <si>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</si>
  <si>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</si>
  <si>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</si>
  <si>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</si>
  <si>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</si>
  <si>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</si>
  <si>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</si>
  <si>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</si>
  <si>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</si>
  <si>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</si>
  <si>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</si>
  <si>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</si>
  <si>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</si>
  <si>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</si>
  <si>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</si>
  <si>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</si>
  <si>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</si>
  <si>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</si>
  <si>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</si>
  <si>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</si>
  <si>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</si>
  <si>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</si>
  <si>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Cherry Explosion #2</t>
  </si>
  <si>
    <t>Bloomables®</t>
  </si>
  <si>
    <t>#2 Gal</t>
  </si>
  <si>
    <t>001 - Flowering Shrubs - Bud n Bloom</t>
  </si>
  <si>
    <t>087179905855</t>
  </si>
  <si>
    <t>0</t>
  </si>
  <si>
    <t>USDA 04</t>
  </si>
  <si>
    <t>Hydrangea, Frill Ride #2</t>
  </si>
  <si>
    <t>Bloomin' Easy®</t>
  </si>
  <si>
    <t>087179926027</t>
  </si>
  <si>
    <t>USDA 05</t>
  </si>
  <si>
    <t>Hydrangea, Kimono #2</t>
  </si>
  <si>
    <t>087179920339</t>
  </si>
  <si>
    <t>Hydrangea, Pink Dynamo #2</t>
  </si>
  <si>
    <t>087179925990</t>
  </si>
  <si>
    <t>Hydrangea, The Original #2</t>
  </si>
  <si>
    <t>Endless Summer®</t>
  </si>
  <si>
    <t>087179845663</t>
  </si>
  <si>
    <t>Allium, Windy City #2</t>
  </si>
  <si>
    <t/>
  </si>
  <si>
    <t>002 - Perennials - Bud n Bloom</t>
  </si>
  <si>
    <t>087179938440</t>
  </si>
  <si>
    <t>Asiatic Lily, Lily Looks Tiny Ink #2</t>
  </si>
  <si>
    <t>087179940955</t>
  </si>
  <si>
    <t>USDA 03</t>
  </si>
  <si>
    <t>Aster, Showmakers Pretty Pink #2</t>
  </si>
  <si>
    <t>087179939744</t>
  </si>
  <si>
    <t>Astilbe, Visions #2</t>
  </si>
  <si>
    <t>087179910125</t>
  </si>
  <si>
    <t>Balloon Flower, Double Blue #2</t>
  </si>
  <si>
    <t>087179938778</t>
  </si>
  <si>
    <t>Bellflower, Cariboo White #2</t>
  </si>
  <si>
    <t>087179941143</t>
  </si>
  <si>
    <t>Brunnera, Alexander's Great #2</t>
  </si>
  <si>
    <t>087179936293</t>
  </si>
  <si>
    <t>Daylily, Stella D'Oro #2</t>
  </si>
  <si>
    <t>087179907767</t>
  </si>
  <si>
    <t>Dianthus, Everlast Pink to White #2</t>
  </si>
  <si>
    <t>087179940931</t>
  </si>
  <si>
    <t>Echinacea, Pow Wow Wild Berry #2</t>
  </si>
  <si>
    <t>087179907262</t>
  </si>
  <si>
    <t>Gaillardia, Arizona Apricot #2</t>
  </si>
  <si>
    <t>087179921114</t>
  </si>
  <si>
    <t>Gaillardia, Spintop Copper Sun #2</t>
  </si>
  <si>
    <t>087179926157</t>
  </si>
  <si>
    <t>Gaillardia, Spintop Red #2</t>
  </si>
  <si>
    <t>087179938358</t>
  </si>
  <si>
    <t>Gaillardia, Spintop Red Starburst #2</t>
  </si>
  <si>
    <t>087179930062</t>
  </si>
  <si>
    <t>Goat's Beard, Sparkles #2</t>
  </si>
  <si>
    <t>087179941099</t>
  </si>
  <si>
    <t>Grass, Karl Foerster #1</t>
  </si>
  <si>
    <t>#1 Gal</t>
  </si>
  <si>
    <t>087179905442</t>
  </si>
  <si>
    <t>Grass, Karl Foerster #2</t>
  </si>
  <si>
    <t>087179939935</t>
  </si>
  <si>
    <t>Heuchera, Black Forest Cake #2</t>
  </si>
  <si>
    <t>087179936682</t>
  </si>
  <si>
    <t>Heuchera, Northern Exposure Silver #2</t>
  </si>
  <si>
    <t>087179940870</t>
  </si>
  <si>
    <t>Hosta, Abiqua Drinking Gourd #2</t>
  </si>
  <si>
    <t>087179940849</t>
  </si>
  <si>
    <t>Hosta, Ann Kulpa #2</t>
  </si>
  <si>
    <t>087179940474</t>
  </si>
  <si>
    <t>Hosta, Blue Angel #2</t>
  </si>
  <si>
    <t>087179940481</t>
  </si>
  <si>
    <t>Hosta, Minuteman #2</t>
  </si>
  <si>
    <t>087179940498</t>
  </si>
  <si>
    <t>Lamium, White Nancy #2</t>
  </si>
  <si>
    <t>087179940948</t>
  </si>
  <si>
    <t>Nepeta, Chartreuse on the Loose #2</t>
  </si>
  <si>
    <t>087179941167</t>
  </si>
  <si>
    <t>Rudbeckia, Goldblitz #2</t>
  </si>
  <si>
    <t>087179938501</t>
  </si>
  <si>
    <t>Sedum, SunSparkler Lime Zinger #2</t>
  </si>
  <si>
    <t>087179910514</t>
  </si>
  <si>
    <t>Shasta Daisy, Snowcap #2</t>
  </si>
  <si>
    <t>087179941105</t>
  </si>
  <si>
    <t>Veronica, Royal Candles #2</t>
  </si>
  <si>
    <t>087179939294</t>
  </si>
  <si>
    <t>Rose, Apricot Drift #2</t>
  </si>
  <si>
    <t>Drift® Roses</t>
  </si>
  <si>
    <t>003 - Roses - Bud n Bloom</t>
  </si>
  <si>
    <t>087179891455</t>
  </si>
  <si>
    <t>Rose, Blushing Drift #2</t>
  </si>
  <si>
    <t>087179925549</t>
  </si>
  <si>
    <t>Rose, Blushing Knock Out #2</t>
  </si>
  <si>
    <t>Knock Out®</t>
  </si>
  <si>
    <t>087179884341</t>
  </si>
  <si>
    <t>Rose, Candy Cane Cocktail #2</t>
  </si>
  <si>
    <t>087179936040</t>
  </si>
  <si>
    <t>Rose, Double Knock Out #2</t>
  </si>
  <si>
    <t>087179884280</t>
  </si>
  <si>
    <t>Rose, Knock Out #2</t>
  </si>
  <si>
    <t>087179884327</t>
  </si>
  <si>
    <t>Rose, Orange Glow Knock Out #2</t>
  </si>
  <si>
    <t>087179935531</t>
  </si>
  <si>
    <t>Rose, Patio Tree, Double Knock Out #5</t>
  </si>
  <si>
    <t>#5 Gal</t>
  </si>
  <si>
    <t>087179819015</t>
  </si>
  <si>
    <t>Rose, Patio Tree, Knock Out #5</t>
  </si>
  <si>
    <t>087179821018</t>
  </si>
  <si>
    <t>Rose, Patio Tree, Orange Glow Knock Out #5</t>
  </si>
  <si>
    <t>087179941228</t>
  </si>
  <si>
    <t>Rose, Patio Tree, Peach Drift #5</t>
  </si>
  <si>
    <t>087179851176</t>
  </si>
  <si>
    <t>Rose, Patio Tree, Peachy Knock Out #5</t>
  </si>
  <si>
    <t>087179925518</t>
  </si>
  <si>
    <t>Rose, Peachy Knock Out #2</t>
  </si>
  <si>
    <t>087179907637</t>
  </si>
  <si>
    <t>Rose, Popcorn Drift #2</t>
  </si>
  <si>
    <t>087179891202</t>
  </si>
  <si>
    <t>Rose, Red Drift #2</t>
  </si>
  <si>
    <t>087179884563</t>
  </si>
  <si>
    <t>Rose, Scarlet Drift #2</t>
  </si>
  <si>
    <t>087179940894</t>
  </si>
  <si>
    <t>Rose, Sitting Pretty #2</t>
  </si>
  <si>
    <t>087179915403</t>
  </si>
  <si>
    <t>Rose, Sunblaze Autumn #2</t>
  </si>
  <si>
    <t>087179931311</t>
  </si>
  <si>
    <t>Rose, Sunblaze Bridal #2</t>
  </si>
  <si>
    <t>087179940665</t>
  </si>
  <si>
    <t>Rose, Sunblaze Dragon Fruit #2</t>
  </si>
  <si>
    <t>087179935111</t>
  </si>
  <si>
    <t>Rose, Sunblaze Rainbow #2</t>
  </si>
  <si>
    <t>087179931373</t>
  </si>
  <si>
    <t>Rose, Sunblaze Watermelon #2</t>
  </si>
  <si>
    <t>087179937740</t>
  </si>
  <si>
    <t>Rose, Sweet Spirit #2</t>
  </si>
  <si>
    <t>087179936064</t>
  </si>
  <si>
    <t>Rose, White Knock Out #2</t>
  </si>
  <si>
    <t>087179891882</t>
  </si>
  <si>
    <t>Boxwood, Common (cone shaped) #7</t>
  </si>
  <si>
    <t>#7 Gal</t>
  </si>
  <si>
    <t>004 - Broadleaf Evergreens</t>
  </si>
  <si>
    <t>087179905114</t>
  </si>
  <si>
    <t>Boxwood, Green Gem #2</t>
  </si>
  <si>
    <t>087179928908</t>
  </si>
  <si>
    <t>Boxwood, Green Mountain #2</t>
  </si>
  <si>
    <t>087179886772</t>
  </si>
  <si>
    <t>Rhododendron, Minnetonka #3</t>
  </si>
  <si>
    <t>#3 Gal</t>
  </si>
  <si>
    <t>087179905602</t>
  </si>
  <si>
    <t>Rhododendron, Nova Zembla #3</t>
  </si>
  <si>
    <t>087179868662</t>
  </si>
  <si>
    <t>Arborvitae, Emerald Green #3</t>
  </si>
  <si>
    <t>005 - Evergreens</t>
  </si>
  <si>
    <t>087179889483</t>
  </si>
  <si>
    <t>Arborvitae, Emerald Green #5</t>
  </si>
  <si>
    <t>087179662024</t>
  </si>
  <si>
    <t>Arborvitae, Emerald Green #7</t>
  </si>
  <si>
    <t>087179458757</t>
  </si>
  <si>
    <t>Arborvitae, Private Jet #2</t>
  </si>
  <si>
    <t>087179939324</t>
  </si>
  <si>
    <t>Arborvitae, Skybound #5</t>
  </si>
  <si>
    <t>087179908863</t>
  </si>
  <si>
    <t>Juniper, Andorra #3</t>
  </si>
  <si>
    <t>087179491662</t>
  </si>
  <si>
    <t>Juniper, Blue Rug #3</t>
  </si>
  <si>
    <t>087179493666</t>
  </si>
  <si>
    <t>Juniper, Blue Star #1</t>
  </si>
  <si>
    <t>087179886284</t>
  </si>
  <si>
    <t>Juniper, Dwarf Procumbens #1</t>
  </si>
  <si>
    <t>087179880176</t>
  </si>
  <si>
    <t>Juniper, Dwarf Procumbens #3</t>
  </si>
  <si>
    <t>087179882392</t>
  </si>
  <si>
    <t>Juniper, Moonglow #3</t>
  </si>
  <si>
    <t>087179482660</t>
  </si>
  <si>
    <t>Juniper, Sea Green #1</t>
  </si>
  <si>
    <t>087179880169</t>
  </si>
  <si>
    <t>Juniper, Sea Green #3</t>
  </si>
  <si>
    <t>087179480666</t>
  </si>
  <si>
    <t>Pine, Austrian #3</t>
  </si>
  <si>
    <t>087179604017</t>
  </si>
  <si>
    <t>Pine, Ponderosa #3</t>
  </si>
  <si>
    <t>087179902878</t>
  </si>
  <si>
    <t>Pine, White #3</t>
  </si>
  <si>
    <t>087179603669</t>
  </si>
  <si>
    <t>Spruce, Alberta Dwarf #3</t>
  </si>
  <si>
    <t>087179414012</t>
  </si>
  <si>
    <t>Spruce, Baby Blue #2</t>
  </si>
  <si>
    <t>087179935425</t>
  </si>
  <si>
    <t>Spruce, Bird's Nest #2</t>
  </si>
  <si>
    <t>087179905831</t>
  </si>
  <si>
    <t>Spruce, Black Hills #5</t>
  </si>
  <si>
    <t>087179931632</t>
  </si>
  <si>
    <t>Spruce, Colorado #3</t>
  </si>
  <si>
    <t>087179615662</t>
  </si>
  <si>
    <t>USDA 02</t>
  </si>
  <si>
    <t>Spruce, Dwarf Globe #3</t>
  </si>
  <si>
    <t>087179000048</t>
  </si>
  <si>
    <t>Spruce, Norway #3</t>
  </si>
  <si>
    <t>087179419666</t>
  </si>
  <si>
    <t>Yew, Densi #3</t>
  </si>
  <si>
    <t>087179673068</t>
  </si>
  <si>
    <t>Yew, Hicksi #3</t>
  </si>
  <si>
    <t>087179672061</t>
  </si>
  <si>
    <t>Althea, Minerva #3</t>
  </si>
  <si>
    <t>006 - Flowering Shrubs</t>
  </si>
  <si>
    <t>087179816175</t>
  </si>
  <si>
    <t>Azalea, Golden Lights #3</t>
  </si>
  <si>
    <t>087179903288</t>
  </si>
  <si>
    <t>Azalea, Mandarin Lights #3</t>
  </si>
  <si>
    <t>087179812177</t>
  </si>
  <si>
    <t>Azalea, White Lights #3</t>
  </si>
  <si>
    <t>087179809665</t>
  </si>
  <si>
    <t>Barberry, Admiration #3</t>
  </si>
  <si>
    <t>Plant Haven</t>
  </si>
  <si>
    <t>087179911900</t>
  </si>
  <si>
    <t>Barberry, Golden #3</t>
  </si>
  <si>
    <t>087179507660</t>
  </si>
  <si>
    <t>Barberry, Royal Burgundy #3</t>
  </si>
  <si>
    <t>087179911948</t>
  </si>
  <si>
    <t>Chokeberry, Autumn Magic #3</t>
  </si>
  <si>
    <t>087179807661</t>
  </si>
  <si>
    <t>Diervilla, Nightglow #2</t>
  </si>
  <si>
    <t>087179908207</t>
  </si>
  <si>
    <t>Dogwood, Bailey's Red Twigged #3</t>
  </si>
  <si>
    <t>087179520669</t>
  </si>
  <si>
    <t>Dogwood, Cardinal Red Osier #3</t>
  </si>
  <si>
    <t>087179522663</t>
  </si>
  <si>
    <t>Dogwood, Neon Burst #2</t>
  </si>
  <si>
    <t>First Editions®</t>
  </si>
  <si>
    <t>087179926737</t>
  </si>
  <si>
    <t>Dogwood, Prairie Fire #3</t>
  </si>
  <si>
    <t>087179899338</t>
  </si>
  <si>
    <t>Dogwood, Yellow Twig #3</t>
  </si>
  <si>
    <t>087179812665</t>
  </si>
  <si>
    <t>False Spirea, Cherry On Top #2</t>
  </si>
  <si>
    <t>087179920353</t>
  </si>
  <si>
    <t>False Spirea, Matcha Ball Ash Leaf #2</t>
  </si>
  <si>
    <t>087179940320</t>
  </si>
  <si>
    <t>Forsythia, Magical Gold #3</t>
  </si>
  <si>
    <t>Plants Nouveau</t>
  </si>
  <si>
    <t>087179906609</t>
  </si>
  <si>
    <t>Hydrangea, Berry White #2</t>
  </si>
  <si>
    <t>087179926751</t>
  </si>
  <si>
    <t>Hydrangea, Candelabra #2</t>
  </si>
  <si>
    <t>087179908221</t>
  </si>
  <si>
    <t>Hydrangea, Dragon Baby #2</t>
  </si>
  <si>
    <t>087179920292</t>
  </si>
  <si>
    <t>Hydrangea, Fire &amp; Ice #2</t>
  </si>
  <si>
    <t>087179912242</t>
  </si>
  <si>
    <t>Hydrangea, FlowerFull #2</t>
  </si>
  <si>
    <t>087179937177</t>
  </si>
  <si>
    <t>Hydrangea, Little Hottie #2</t>
  </si>
  <si>
    <t>087179926799</t>
  </si>
  <si>
    <t>Hydrangea, Moonrock #2</t>
  </si>
  <si>
    <t>087179908245</t>
  </si>
  <si>
    <t>Hydrangea, Spring Sizzle #2</t>
  </si>
  <si>
    <t>087179939782</t>
  </si>
  <si>
    <t>Hydrangea, Sweet Starlight #2</t>
  </si>
  <si>
    <t>087179935289</t>
  </si>
  <si>
    <t>Hydrangea, Sweet Summer #3</t>
  </si>
  <si>
    <t>087179888042</t>
  </si>
  <si>
    <t>Hydrangea, Torch #2</t>
  </si>
  <si>
    <t>087179924290</t>
  </si>
  <si>
    <t>Hydrangea, Vanilla Strawberry #2</t>
  </si>
  <si>
    <t>087179926706</t>
  </si>
  <si>
    <t>Lilac, Flowerfesta Pink #3</t>
  </si>
  <si>
    <t>087179930857</t>
  </si>
  <si>
    <t>Lilac, Josee #3</t>
  </si>
  <si>
    <t>087179908191</t>
  </si>
  <si>
    <t>Lilac, New Age Lavender #2</t>
  </si>
  <si>
    <t>087179916066</t>
  </si>
  <si>
    <t>Ninebark, Amber Jubilee #2</t>
  </si>
  <si>
    <t>087179926836</t>
  </si>
  <si>
    <t>Ninebark, Lady in Red #3</t>
  </si>
  <si>
    <t>087179912112</t>
  </si>
  <si>
    <t>Ninebark, Lemon Candy #3</t>
  </si>
  <si>
    <t>087179912136</t>
  </si>
  <si>
    <t>Ninebark, Spicy Devil #2</t>
  </si>
  <si>
    <t>087179940269</t>
  </si>
  <si>
    <t>Peony, Monsieur Jules Elie #3</t>
  </si>
  <si>
    <t>087179895170</t>
  </si>
  <si>
    <t>Peony, Pink Hawaiian Coral #3</t>
  </si>
  <si>
    <t>087179935739</t>
  </si>
  <si>
    <t>Plum, Jade Parade Sand Cherry #2</t>
  </si>
  <si>
    <t>087179926911</t>
  </si>
  <si>
    <t>Plum, Purpleleaf Sand Cherry #1</t>
  </si>
  <si>
    <t>087179920186</t>
  </si>
  <si>
    <t>Plum, Purpleleaf Sand Cherry #3</t>
  </si>
  <si>
    <t>087179599665</t>
  </si>
  <si>
    <t>Potentilla, Creme Brulee #2</t>
  </si>
  <si>
    <t>087179926850</t>
  </si>
  <si>
    <t>Potentilla, Goldfinger #3</t>
  </si>
  <si>
    <t>087179559669</t>
  </si>
  <si>
    <t>Potentilla, Lemon Meringue #2</t>
  </si>
  <si>
    <t>087179926874</t>
  </si>
  <si>
    <t>Potentilla, Marmalade #2</t>
  </si>
  <si>
    <t>087179926898</t>
  </si>
  <si>
    <t>Potentilla, Pineapple Tart #2</t>
  </si>
  <si>
    <t>087179940245</t>
  </si>
  <si>
    <t>Spirea, Goldflame #1</t>
  </si>
  <si>
    <t>087179912365</t>
  </si>
  <si>
    <t>Spirea, Goldflame #3</t>
  </si>
  <si>
    <t>087179568661</t>
  </si>
  <si>
    <t>Spirea, Goldmound #1</t>
  </si>
  <si>
    <t>087179912372</t>
  </si>
  <si>
    <t>Spirea, Goldmound #3</t>
  </si>
  <si>
    <t>087179571661</t>
  </si>
  <si>
    <t>Spirea, Little Princess #3</t>
  </si>
  <si>
    <t>087179572668</t>
  </si>
  <si>
    <t>Spirea, Little Spark #2</t>
  </si>
  <si>
    <t>087179930147</t>
  </si>
  <si>
    <t>Spirea, Pineapple Poprocks #2</t>
  </si>
  <si>
    <t>087179935388</t>
  </si>
  <si>
    <t>Spirea, Pink Sparkler #2</t>
  </si>
  <si>
    <t>087179926942</t>
  </si>
  <si>
    <t>Spirea, Rainbow Fizz #2</t>
  </si>
  <si>
    <t>087179908276</t>
  </si>
  <si>
    <t>Spirea, Snowmound #3</t>
  </si>
  <si>
    <t>087179574662</t>
  </si>
  <si>
    <t>Spirea, Superstar #2</t>
  </si>
  <si>
    <t>087179926966</t>
  </si>
  <si>
    <t>Summersweet, Summer Sparkler #2</t>
  </si>
  <si>
    <t>087179935340</t>
  </si>
  <si>
    <t>Viburnum, Alfredo Compact American #3</t>
  </si>
  <si>
    <t>087179583664</t>
  </si>
  <si>
    <t>Viburnum, Common Snowball #3</t>
  </si>
  <si>
    <t>087179586665</t>
  </si>
  <si>
    <t>Viburnum, Red Feather #3</t>
  </si>
  <si>
    <t>087179579667</t>
  </si>
  <si>
    <t>Weigela, Maroon Swoon #2</t>
  </si>
  <si>
    <t>087179908290</t>
  </si>
  <si>
    <t>Weigela, Minuet #3</t>
  </si>
  <si>
    <t>087179591669</t>
  </si>
  <si>
    <t>Weigela, Rainbow Sensation #2</t>
  </si>
  <si>
    <t>087179940283</t>
  </si>
  <si>
    <t>Weigela, Stunner #2</t>
  </si>
  <si>
    <t>087179908313</t>
  </si>
  <si>
    <t>Willow, French Pussy #3</t>
  </si>
  <si>
    <t>087179803175</t>
  </si>
  <si>
    <t>Willow, Iceberg Alley #2</t>
  </si>
  <si>
    <t>087179930116</t>
  </si>
  <si>
    <t>Willow, Nishiki #3</t>
  </si>
  <si>
    <t>087179848664</t>
  </si>
  <si>
    <t>Willow, Scarlet Curls #3</t>
  </si>
  <si>
    <t>087179835176</t>
  </si>
  <si>
    <t>007 - Fruit Trees</t>
  </si>
  <si>
    <t>Apple, Braeburn #5</t>
  </si>
  <si>
    <t>087179946018</t>
  </si>
  <si>
    <t>Apple, Candy Crisp #3</t>
  </si>
  <si>
    <t>087179935616</t>
  </si>
  <si>
    <t>Apple, Candy Crisp #5</t>
  </si>
  <si>
    <t>087179937016</t>
  </si>
  <si>
    <t>Apple, Cortland #5</t>
  </si>
  <si>
    <t>087179905015</t>
  </si>
  <si>
    <t>Apple, Fruit Snacks Golden Treat #5</t>
  </si>
  <si>
    <t>087179935906</t>
  </si>
  <si>
    <t>Apple, Gala #5</t>
  </si>
  <si>
    <t>087179907019</t>
  </si>
  <si>
    <t>Apple, Granny Smith #5</t>
  </si>
  <si>
    <t>087179904018</t>
  </si>
  <si>
    <t>Apple, Haralred #5</t>
  </si>
  <si>
    <t>087179888837</t>
  </si>
  <si>
    <t>Apple, Honeycrisp #5</t>
  </si>
  <si>
    <t>087179908016</t>
  </si>
  <si>
    <t>Apple, Honeygold #5</t>
  </si>
  <si>
    <t>087179944014</t>
  </si>
  <si>
    <t>Apple, Norland #5</t>
  </si>
  <si>
    <t>087179888875</t>
  </si>
  <si>
    <t>Apple, Red Delicious #5</t>
  </si>
  <si>
    <t>087179902014</t>
  </si>
  <si>
    <t>Apple, SnowSweet #5</t>
  </si>
  <si>
    <t>087179931205</t>
  </si>
  <si>
    <t>Apple, State Fair #5</t>
  </si>
  <si>
    <t>087179948012</t>
  </si>
  <si>
    <t>Apple, Winesap #5</t>
  </si>
  <si>
    <t>087179904506</t>
  </si>
  <si>
    <t>Apple, Yellow Delicious #5</t>
  </si>
  <si>
    <t>087179903011</t>
  </si>
  <si>
    <t>Apple, Zestar! #5</t>
  </si>
  <si>
    <t>087179900010</t>
  </si>
  <si>
    <t>Cherry Combo #7</t>
  </si>
  <si>
    <t>087179939423</t>
  </si>
  <si>
    <t>Cherry, Bing #5</t>
  </si>
  <si>
    <t>087179910019</t>
  </si>
  <si>
    <t>Cherry, Evans Bali #5</t>
  </si>
  <si>
    <t>087179900461</t>
  </si>
  <si>
    <t>Cherry, Stella #5</t>
  </si>
  <si>
    <t>087179915014</t>
  </si>
  <si>
    <t>Nectarine, Flavortop #5</t>
  </si>
  <si>
    <t>087179928816</t>
  </si>
  <si>
    <t>Nectarine, Hardired #5</t>
  </si>
  <si>
    <t>087179928823</t>
  </si>
  <si>
    <t>Peach, Belle of Georgia #5</t>
  </si>
  <si>
    <t>087179904513</t>
  </si>
  <si>
    <t>Peach, Hale Haven #5</t>
  </si>
  <si>
    <t>087179939010</t>
  </si>
  <si>
    <t>Pear, Ayers #5</t>
  </si>
  <si>
    <t>087179930574</t>
  </si>
  <si>
    <t>Pear, Bartlett #5</t>
  </si>
  <si>
    <t>087179920018</t>
  </si>
  <si>
    <t>Pear, Clapp's Favorite #5</t>
  </si>
  <si>
    <t>087179921015</t>
  </si>
  <si>
    <t>Pear, D'Anjou #5</t>
  </si>
  <si>
    <t>087179926010</t>
  </si>
  <si>
    <t>Pear, Kieffer #5</t>
  </si>
  <si>
    <t>087179924016</t>
  </si>
  <si>
    <t>Pear, Luscious #5</t>
  </si>
  <si>
    <t>087179927017</t>
  </si>
  <si>
    <t>Pear, Orient #5</t>
  </si>
  <si>
    <t>087179904520</t>
  </si>
  <si>
    <t>Pear, Summer Crisp #5</t>
  </si>
  <si>
    <t>087179920209</t>
  </si>
  <si>
    <t>Plum, Methley #5</t>
  </si>
  <si>
    <t>087179925501</t>
  </si>
  <si>
    <t>Plum, Santa Rosa #5</t>
  </si>
  <si>
    <t>087179925495</t>
  </si>
  <si>
    <t>Plum, Superior #5</t>
  </si>
  <si>
    <t>087179962209</t>
  </si>
  <si>
    <t>Plum, Toka #5</t>
  </si>
  <si>
    <t>087179932011</t>
  </si>
  <si>
    <t>Japanese Maple, Bloodgood #5</t>
  </si>
  <si>
    <t>008 - Japanese Maples</t>
  </si>
  <si>
    <t>087179386012</t>
  </si>
  <si>
    <t>Japanese Maple, Orangeola #5</t>
  </si>
  <si>
    <t>087179882705</t>
  </si>
  <si>
    <t>Japanese Maple, Red Select #5</t>
  </si>
  <si>
    <t>087179363013</t>
  </si>
  <si>
    <t>Japanese Maple, Waterfall Laceleaf #5</t>
  </si>
  <si>
    <t>087179387019</t>
  </si>
  <si>
    <t>Althea Tree, Ardens #7</t>
  </si>
  <si>
    <t>009 - Ornamental Trees</t>
  </si>
  <si>
    <t>087179924658</t>
  </si>
  <si>
    <t>Chokecherry, Canada Red Select #10</t>
  </si>
  <si>
    <t>#10 Gal</t>
  </si>
  <si>
    <t>087179931007</t>
  </si>
  <si>
    <t>Chokecherry, Canada Red Select #25</t>
  </si>
  <si>
    <t>#25 Gal</t>
  </si>
  <si>
    <t>087179931397</t>
  </si>
  <si>
    <t>Cotoneaster, Cranberry (On Standard) #7</t>
  </si>
  <si>
    <t>087179750028</t>
  </si>
  <si>
    <t>Crabapple, Coralburst #10</t>
  </si>
  <si>
    <t>087179309004</t>
  </si>
  <si>
    <t>Crabapple, Indian Summer #10</t>
  </si>
  <si>
    <t>087179384001</t>
  </si>
  <si>
    <t>Crabapple, Louisa #10</t>
  </si>
  <si>
    <t>087179321006</t>
  </si>
  <si>
    <t>Crabapple, Prairifire #10</t>
  </si>
  <si>
    <t>087179322003</t>
  </si>
  <si>
    <t>Crabapple, Sargent #10</t>
  </si>
  <si>
    <t>087179903905</t>
  </si>
  <si>
    <t>Crabapple, Snowdrift #10</t>
  </si>
  <si>
    <t>087179315005</t>
  </si>
  <si>
    <t>Crabapple, Velvet Pillar #10</t>
  </si>
  <si>
    <t>087179307000</t>
  </si>
  <si>
    <t>Dogwood Tree, Galilean #7</t>
  </si>
  <si>
    <t>087179751025</t>
  </si>
  <si>
    <t>Hydrangea Tree, Candelabra #7</t>
  </si>
  <si>
    <t>087179938051</t>
  </si>
  <si>
    <t>Hydrangea Tree, Magical Candle #7</t>
  </si>
  <si>
    <t>087179930093</t>
  </si>
  <si>
    <t>Hydrangea Tree, Quick Fire #7</t>
  </si>
  <si>
    <t>Proven Winners®</t>
  </si>
  <si>
    <t>087179907477</t>
  </si>
  <si>
    <t>Hydrangea Tree, Snow Mountain #7</t>
  </si>
  <si>
    <t>087179907484</t>
  </si>
  <si>
    <t>Hydrangea Tree, Sweet Starlight #7</t>
  </si>
  <si>
    <t>087179940375</t>
  </si>
  <si>
    <t>Hydrangea Tree, Vanilla Strawberry #7</t>
  </si>
  <si>
    <t>087179938075</t>
  </si>
  <si>
    <t>Lilac Tree, Beijing Gold #10</t>
  </si>
  <si>
    <t>087179762199</t>
  </si>
  <si>
    <t>Magnolia Tree, Sweetbay #7</t>
  </si>
  <si>
    <t>087179937993</t>
  </si>
  <si>
    <t>Ornamental Cherry, Snow Fountain Low Graft #10</t>
  </si>
  <si>
    <t>087179904131</t>
  </si>
  <si>
    <t>Ornamental Cherry, Snow Fountains #10</t>
  </si>
  <si>
    <t>087179912143</t>
  </si>
  <si>
    <t>Ornamental Peach, Corinthian Pink #10</t>
  </si>
  <si>
    <t>087179895934</t>
  </si>
  <si>
    <t>Ornamental Peach, Tequila Sunrise #10</t>
  </si>
  <si>
    <t>087179930000</t>
  </si>
  <si>
    <t>Ornamental Peach, Wpg Crimson Cascade #10</t>
  </si>
  <si>
    <t>087179880879</t>
  </si>
  <si>
    <t>Ornamental Plum, Newport #10</t>
  </si>
  <si>
    <t>087179393003</t>
  </si>
  <si>
    <t>Redbud, Eastern #5</t>
  </si>
  <si>
    <t>087179305013</t>
  </si>
  <si>
    <t>Redbud, Eastern #7</t>
  </si>
  <si>
    <t>087179371025</t>
  </si>
  <si>
    <t>Redbud, Lavender Twist #7</t>
  </si>
  <si>
    <t>087179337212</t>
  </si>
  <si>
    <t>Serviceberry, Autumn Brilliance #10</t>
  </si>
  <si>
    <t>087179387002</t>
  </si>
  <si>
    <t>Willow, Nishiki (On Standard) #10</t>
  </si>
  <si>
    <t>087179394000</t>
  </si>
  <si>
    <t>Willow, Weeping Pussy (On Standard) #10</t>
  </si>
  <si>
    <t>087179323000</t>
  </si>
  <si>
    <t>Aspen, Swedish Columnar #25</t>
  </si>
  <si>
    <t>011 - Shade Trees</t>
  </si>
  <si>
    <t>087179902151</t>
  </si>
  <si>
    <t>Birch, River #10 1-2 Clump</t>
  </si>
  <si>
    <t>#10 Gal 1-2 Clump</t>
  </si>
  <si>
    <t>087179302838</t>
  </si>
  <si>
    <t>Birch, River #10 3 Clump</t>
  </si>
  <si>
    <t>#10 Gal 3 Clump</t>
  </si>
  <si>
    <t>087179302234</t>
  </si>
  <si>
    <t>Birch, River #25 1-2 Clump</t>
  </si>
  <si>
    <t>#25 Gal 1-2 Clump</t>
  </si>
  <si>
    <t>087179351188</t>
  </si>
  <si>
    <t>Birch, Royal Frost #10 1-2 Clump</t>
  </si>
  <si>
    <t>087179889858</t>
  </si>
  <si>
    <t>Birch, Royal Frost #10 3 Clump</t>
  </si>
  <si>
    <t>087179730006</t>
  </si>
  <si>
    <t>Birch, Royal Frost #25 1-2 Clump</t>
  </si>
  <si>
    <t>087179883207</t>
  </si>
  <si>
    <t>Birch, Whitespire #10 1-2 Clump</t>
  </si>
  <si>
    <t>087179301008</t>
  </si>
  <si>
    <t>Birch, Whitespire #10 3 Clump</t>
  </si>
  <si>
    <t>087179301831</t>
  </si>
  <si>
    <t>Birch, Whitespire #25 3 Clump</t>
  </si>
  <si>
    <t>#25 Gal 3 Clump</t>
  </si>
  <si>
    <t>087179883221</t>
  </si>
  <si>
    <t>Elm, Accolade #10</t>
  </si>
  <si>
    <t>087179889469</t>
  </si>
  <si>
    <t>Elm, Accolade #25</t>
  </si>
  <si>
    <t>087179908153</t>
  </si>
  <si>
    <t>Elm, Princeton #10</t>
  </si>
  <si>
    <t>087179725170</t>
  </si>
  <si>
    <t>Honeylocust, Imperial #10</t>
  </si>
  <si>
    <t>087179364003</t>
  </si>
  <si>
    <t>Honeylocust, Imperial #25</t>
  </si>
  <si>
    <t>087179364393</t>
  </si>
  <si>
    <t>Honeylocust, Skyline #10</t>
  </si>
  <si>
    <t>087179337007</t>
  </si>
  <si>
    <t>Linden, Greenspire #25</t>
  </si>
  <si>
    <t>087179332392</t>
  </si>
  <si>
    <t>Maple, Autumn Blaze #25</t>
  </si>
  <si>
    <t>087179354394</t>
  </si>
  <si>
    <t>Maple, Autumn Fantasy #10</t>
  </si>
  <si>
    <t>087179360005</t>
  </si>
  <si>
    <t>Maple, Deborah #10</t>
  </si>
  <si>
    <t>087179351003</t>
  </si>
  <si>
    <t>Maple, Emerald Lustre #10</t>
  </si>
  <si>
    <t>087179356008</t>
  </si>
  <si>
    <t>Maple, Emerald Lustre #25</t>
  </si>
  <si>
    <t>087179356398</t>
  </si>
  <si>
    <t>Maple, Emerald Queen #10</t>
  </si>
  <si>
    <t>087179350006</t>
  </si>
  <si>
    <t>Maple, Emerald Queen #25</t>
  </si>
  <si>
    <t>087179350396</t>
  </si>
  <si>
    <t>Maple, Red #25</t>
  </si>
  <si>
    <t>087179310185</t>
  </si>
  <si>
    <t>Mountain Ash, Cardinal Royal #25</t>
  </si>
  <si>
    <t>087179377393</t>
  </si>
  <si>
    <t>Poplar, Siouxland Cottonless #10</t>
  </si>
  <si>
    <t>087179757003</t>
  </si>
  <si>
    <t>Poplar, Siouxland Cottonless #25</t>
  </si>
  <si>
    <t>087179935982</t>
  </si>
  <si>
    <t>Willow, Prairie Cascade #10</t>
  </si>
  <si>
    <t>087179395007</t>
  </si>
  <si>
    <t>Willow, Prairie Cascade #25</t>
  </si>
  <si>
    <t>087179935999</t>
  </si>
  <si>
    <t>Blackberry, Baby Cakes #2</t>
  </si>
  <si>
    <t>Bushel and Berry®</t>
  </si>
  <si>
    <t>012 - Small Fruits</t>
  </si>
  <si>
    <t>087179907385</t>
  </si>
  <si>
    <t>Blueberry, Berrybux #2</t>
  </si>
  <si>
    <t>087179920971</t>
  </si>
  <si>
    <t>Blueberry, Chandler #3</t>
  </si>
  <si>
    <t>087179887151</t>
  </si>
  <si>
    <t>Blueberry, Duke #3</t>
  </si>
  <si>
    <t>087179887199</t>
  </si>
  <si>
    <t>Blueberry, Jelly Bean #2</t>
  </si>
  <si>
    <t>087179907392</t>
  </si>
  <si>
    <t>Blueberry, Midnight Cascade #2</t>
  </si>
  <si>
    <t>087179917582</t>
  </si>
  <si>
    <t>Blueberry, Patriot #3</t>
  </si>
  <si>
    <t>087179903363</t>
  </si>
  <si>
    <t>Blueberry, Polaris #3</t>
  </si>
  <si>
    <t>087179991667</t>
  </si>
  <si>
    <t>Blueberry, Silver Dollar #2</t>
  </si>
  <si>
    <t>087179919951</t>
  </si>
  <si>
    <t>Currant, Red Lake #3</t>
  </si>
  <si>
    <t>087179940863</t>
  </si>
  <si>
    <t>Grape, Canadice Red (seedless) #3</t>
  </si>
  <si>
    <t>087179995665</t>
  </si>
  <si>
    <t>Grape, Concord (seedless) #3</t>
  </si>
  <si>
    <t>087179996662</t>
  </si>
  <si>
    <t>Grape, Edelweiss #3</t>
  </si>
  <si>
    <t>087179997669</t>
  </si>
  <si>
    <t>Raspberry, Coho #3</t>
  </si>
  <si>
    <t>087179887687</t>
  </si>
  <si>
    <t>Raspberry, Heritage #3</t>
  </si>
  <si>
    <t>087179984669</t>
  </si>
  <si>
    <t>Raspberry, Raspberry Shortcake #2</t>
  </si>
  <si>
    <t>087179907408</t>
  </si>
  <si>
    <t>Strawberry, Rosy Belle #2</t>
  </si>
  <si>
    <t>087179921879</t>
  </si>
  <si>
    <t>Strawberry, Snowy Belle #2</t>
  </si>
  <si>
    <t>087179935210</t>
  </si>
  <si>
    <t>Topiary, Arborvitae, Emerald Green 3-Ball Poodle #15</t>
  </si>
  <si>
    <t>#15 Gal</t>
  </si>
  <si>
    <t>014 - Topiaries</t>
  </si>
  <si>
    <t>087179883955</t>
  </si>
  <si>
    <t>Topiary, Arborvitae, Emerald Green Spiral #7</t>
  </si>
  <si>
    <t>087179974028</t>
  </si>
  <si>
    <t>Topiary, Boxwood, Common (On Standard) #5</t>
  </si>
  <si>
    <t>087179907644</t>
  </si>
  <si>
    <t>Topiary, Boxwood, Common 2-Ball Poodle #6</t>
  </si>
  <si>
    <t>#6 Gal</t>
  </si>
  <si>
    <t>087179929042</t>
  </si>
  <si>
    <t>Topiary, Boxwood, Common Spiral #10</t>
  </si>
  <si>
    <t>087179940832</t>
  </si>
  <si>
    <t>Topiary, Juniper, Blue Star (On Standard) #7</t>
  </si>
  <si>
    <t>087179958011</t>
  </si>
  <si>
    <t>Topiary, Juniper, Daub's Frosted Sculpture #5</t>
  </si>
  <si>
    <t>087179926041</t>
  </si>
  <si>
    <t>Topiary, Pine, Scotch Sculpture #10</t>
  </si>
  <si>
    <t>087179976008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</si>
</sst>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Aptos Narrow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0" fillId="0" borderId="9" xfId="0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164" fontId="7" fillId="0" borderId="0" xfId="2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4" fontId="33" fillId="3" borderId="10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14</xdr:col>
      <xdr:colOff>55244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9DC0C458-BFFC-454F-88CA-17DCCC98C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72415"/>
          <a:ext cx="236029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E806BD9E-23C4-49E2-A7F1-7194C4D86549}"/>
            </a:ext>
          </a:extLst>
        </xdr:cNvPr>
        <xdr:cNvSpPr>
          <a:spLocks noChangeArrowheads="1"/>
        </xdr:cNvSpPr>
      </xdr:nvSpPr>
      <xdr:spPr bwMode="auto">
        <a:xfrm>
          <a:off x="8601075" y="2514600"/>
          <a:ext cx="54102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</row>
        <row r="2">
          <cell r="A2" t="str">
            <v>End Date</v>
          </cell>
          <cell r="B2">
            <v>46022</v>
          </cell>
        </row>
        <row r="3">
          <cell r="A3" t="str">
            <v>Spec Group</v>
          </cell>
          <cell r="B3" t="str">
            <v>IGC</v>
          </cell>
        </row>
        <row r="4">
          <cell r="A4" t="str">
            <v>AccountID</v>
          </cell>
          <cell r="B4" t="str">
            <v/>
          </cell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930</v>
          </cell>
          <cell r="L8">
            <v>0</v>
          </cell>
          <cell r="M8">
            <v>28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3016</v>
          </cell>
          <cell r="I9">
            <v>0</v>
          </cell>
          <cell r="J9">
            <v>0</v>
          </cell>
          <cell r="K9">
            <v>2010</v>
          </cell>
          <cell r="L9">
            <v>0</v>
          </cell>
          <cell r="M9">
            <v>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45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211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900</v>
          </cell>
          <cell r="J39">
            <v>0</v>
          </cell>
          <cell r="K39">
            <v>0</v>
          </cell>
          <cell r="L39">
            <v>0</v>
          </cell>
          <cell r="M39">
            <v>900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10000</v>
          </cell>
          <cell r="J41">
            <v>0</v>
          </cell>
          <cell r="K41">
            <v>0</v>
          </cell>
          <cell r="L41">
            <v>10000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10000</v>
          </cell>
          <cell r="J43">
            <v>0</v>
          </cell>
          <cell r="K43">
            <v>0</v>
          </cell>
          <cell r="L43">
            <v>10000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13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5000</v>
          </cell>
          <cell r="J49">
            <v>0</v>
          </cell>
          <cell r="K49">
            <v>0</v>
          </cell>
          <cell r="L49">
            <v>5000</v>
          </cell>
          <cell r="M49">
            <v>0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1000</v>
          </cell>
          <cell r="J51">
            <v>0</v>
          </cell>
          <cell r="K51">
            <v>0</v>
          </cell>
          <cell r="L51">
            <v>1000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1000</v>
          </cell>
          <cell r="J53">
            <v>0</v>
          </cell>
          <cell r="K53">
            <v>0</v>
          </cell>
          <cell r="L53">
            <v>1000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100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1080</v>
          </cell>
          <cell r="J57">
            <v>0</v>
          </cell>
          <cell r="K57">
            <v>0</v>
          </cell>
          <cell r="L57">
            <v>1200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350</v>
          </cell>
          <cell r="J59">
            <v>0</v>
          </cell>
          <cell r="K59">
            <v>0</v>
          </cell>
          <cell r="L59">
            <v>350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900</v>
          </cell>
          <cell r="J61">
            <v>0</v>
          </cell>
          <cell r="K61">
            <v>0</v>
          </cell>
          <cell r="L61">
            <v>900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600</v>
          </cell>
          <cell r="J63">
            <v>0</v>
          </cell>
          <cell r="K63">
            <v>0</v>
          </cell>
          <cell r="L63">
            <v>600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1000</v>
          </cell>
          <cell r="J65">
            <v>0</v>
          </cell>
          <cell r="K65">
            <v>0</v>
          </cell>
          <cell r="L65">
            <v>600</v>
          </cell>
          <cell r="M65">
            <v>400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-78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85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350</v>
          </cell>
          <cell r="J73">
            <v>0</v>
          </cell>
          <cell r="K73">
            <v>0</v>
          </cell>
          <cell r="L73">
            <v>0</v>
          </cell>
          <cell r="M73">
            <v>-1938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359</v>
          </cell>
          <cell r="M79">
            <v>121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280</v>
          </cell>
          <cell r="J81">
            <v>0</v>
          </cell>
          <cell r="K81">
            <v>0</v>
          </cell>
          <cell r="L81">
            <v>2624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500</v>
          </cell>
          <cell r="M83">
            <v>-101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500</v>
          </cell>
          <cell r="M85">
            <v>224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277</v>
          </cell>
          <cell r="J87">
            <v>0</v>
          </cell>
          <cell r="K87">
            <v>0</v>
          </cell>
          <cell r="L87">
            <v>777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3</v>
          </cell>
          <cell r="J89">
            <v>0</v>
          </cell>
          <cell r="K89">
            <v>0</v>
          </cell>
          <cell r="L89">
            <v>0</v>
          </cell>
          <cell r="M89">
            <v>92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30</v>
          </cell>
          <cell r="J91">
            <v>0</v>
          </cell>
          <cell r="K91">
            <v>0</v>
          </cell>
          <cell r="L91">
            <v>26</v>
          </cell>
          <cell r="M91">
            <v>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-7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5</v>
          </cell>
          <cell r="J107">
            <v>0</v>
          </cell>
          <cell r="K107">
            <v>0</v>
          </cell>
          <cell r="L107">
            <v>0</v>
          </cell>
          <cell r="M107">
            <v>5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-4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-80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105</v>
          </cell>
          <cell r="J119">
            <v>0</v>
          </cell>
          <cell r="K119">
            <v>0</v>
          </cell>
          <cell r="L119">
            <v>0</v>
          </cell>
          <cell r="M119">
            <v>13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107</v>
          </cell>
          <cell r="J125">
            <v>0</v>
          </cell>
          <cell r="K125">
            <v>0</v>
          </cell>
          <cell r="L125">
            <v>93</v>
          </cell>
          <cell r="M125">
            <v>0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3000</v>
          </cell>
          <cell r="J129">
            <v>0</v>
          </cell>
          <cell r="K129">
            <v>0</v>
          </cell>
          <cell r="L129">
            <v>3000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2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-4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9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4</v>
          </cell>
          <cell r="J145">
            <v>0</v>
          </cell>
          <cell r="K145">
            <v>0</v>
          </cell>
          <cell r="L145">
            <v>0</v>
          </cell>
          <cell r="M145">
            <v>-9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55</v>
          </cell>
          <cell r="J147">
            <v>0</v>
          </cell>
          <cell r="K147">
            <v>0</v>
          </cell>
          <cell r="L147">
            <v>0</v>
          </cell>
          <cell r="M147">
            <v>55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2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132</v>
          </cell>
          <cell r="J151">
            <v>0</v>
          </cell>
          <cell r="K151">
            <v>0</v>
          </cell>
          <cell r="L151">
            <v>0</v>
          </cell>
          <cell r="M151">
            <v>-79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230</v>
          </cell>
          <cell r="J153">
            <v>0</v>
          </cell>
          <cell r="K153">
            <v>0</v>
          </cell>
          <cell r="L153">
            <v>0</v>
          </cell>
          <cell r="M153">
            <v>-81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-83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444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90</v>
          </cell>
          <cell r="J161">
            <v>0</v>
          </cell>
          <cell r="K161">
            <v>0</v>
          </cell>
          <cell r="L161">
            <v>174</v>
          </cell>
          <cell r="M161">
            <v>0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-207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-45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582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4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163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35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16000</v>
          </cell>
          <cell r="J181">
            <v>0</v>
          </cell>
          <cell r="K181">
            <v>0</v>
          </cell>
          <cell r="L181">
            <v>16000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500</v>
          </cell>
          <cell r="J183">
            <v>0</v>
          </cell>
          <cell r="K183">
            <v>0</v>
          </cell>
          <cell r="L183">
            <v>730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7</v>
          </cell>
          <cell r="J185">
            <v>0</v>
          </cell>
          <cell r="K185">
            <v>0</v>
          </cell>
          <cell r="L185">
            <v>2</v>
          </cell>
          <cell r="M185">
            <v>0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6000</v>
          </cell>
          <cell r="J187">
            <v>0</v>
          </cell>
          <cell r="K187">
            <v>0</v>
          </cell>
          <cell r="L187">
            <v>6000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-15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1375</v>
          </cell>
          <cell r="M193">
            <v>0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1950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1375</v>
          </cell>
          <cell r="M197">
            <v>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-48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600</v>
          </cell>
          <cell r="J215">
            <v>0</v>
          </cell>
          <cell r="K215">
            <v>0</v>
          </cell>
          <cell r="L215">
            <v>600</v>
          </cell>
          <cell r="M215">
            <v>-5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1515</v>
          </cell>
          <cell r="I231">
            <v>0</v>
          </cell>
          <cell r="J231">
            <v>0</v>
          </cell>
          <cell r="K231">
            <v>0</v>
          </cell>
          <cell r="L231">
            <v>1515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1995</v>
          </cell>
          <cell r="J249">
            <v>0</v>
          </cell>
          <cell r="K249">
            <v>0</v>
          </cell>
          <cell r="L249">
            <v>1995</v>
          </cell>
          <cell r="M249">
            <v>0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1995</v>
          </cell>
          <cell r="J251">
            <v>0</v>
          </cell>
          <cell r="K251">
            <v>0</v>
          </cell>
          <cell r="L251">
            <v>1995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1512</v>
          </cell>
          <cell r="J256">
            <v>0</v>
          </cell>
          <cell r="K256">
            <v>0</v>
          </cell>
          <cell r="L256">
            <v>1512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1008</v>
          </cell>
          <cell r="J290">
            <v>0</v>
          </cell>
          <cell r="K290">
            <v>0</v>
          </cell>
          <cell r="L290">
            <v>1008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60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7965</v>
          </cell>
          <cell r="I300">
            <v>0</v>
          </cell>
          <cell r="J300">
            <v>0</v>
          </cell>
          <cell r="K300">
            <v>0</v>
          </cell>
          <cell r="L300">
            <v>5700</v>
          </cell>
          <cell r="M300">
            <v>2265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600</v>
          </cell>
          <cell r="J318">
            <v>0</v>
          </cell>
          <cell r="K318">
            <v>0</v>
          </cell>
          <cell r="L318">
            <v>0</v>
          </cell>
          <cell r="M318">
            <v>600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5010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510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3480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280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6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3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984</v>
          </cell>
          <cell r="I388">
            <v>0</v>
          </cell>
          <cell r="J388">
            <v>0</v>
          </cell>
          <cell r="K388">
            <v>391</v>
          </cell>
          <cell r="L388">
            <v>0</v>
          </cell>
          <cell r="M388">
            <v>0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3000</v>
          </cell>
          <cell r="J389">
            <v>0</v>
          </cell>
          <cell r="K389">
            <v>0</v>
          </cell>
          <cell r="L389">
            <v>3000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70</v>
          </cell>
          <cell r="I391">
            <v>0</v>
          </cell>
          <cell r="J391">
            <v>0</v>
          </cell>
          <cell r="K391">
            <v>44</v>
          </cell>
          <cell r="L391">
            <v>0</v>
          </cell>
          <cell r="M391">
            <v>0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3000</v>
          </cell>
          <cell r="J392">
            <v>0</v>
          </cell>
          <cell r="K392">
            <v>0</v>
          </cell>
          <cell r="L392">
            <v>3000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72</v>
          </cell>
          <cell r="I393">
            <v>0</v>
          </cell>
          <cell r="J393">
            <v>0</v>
          </cell>
          <cell r="K393">
            <v>37</v>
          </cell>
          <cell r="L393">
            <v>0</v>
          </cell>
          <cell r="M393">
            <v>0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6375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6000</v>
          </cell>
          <cell r="J400">
            <v>0</v>
          </cell>
          <cell r="K400">
            <v>0</v>
          </cell>
          <cell r="L400">
            <v>6000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5205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205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7770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1270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4320</v>
          </cell>
          <cell r="I410">
            <v>0</v>
          </cell>
          <cell r="J410">
            <v>0</v>
          </cell>
          <cell r="K410">
            <v>0</v>
          </cell>
          <cell r="L410">
            <v>4320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0</v>
          </cell>
          <cell r="I411">
            <v>0</v>
          </cell>
          <cell r="J411">
            <v>0</v>
          </cell>
          <cell r="K411">
            <v>549</v>
          </cell>
          <cell r="L411">
            <v>0</v>
          </cell>
          <cell r="M411">
            <v>1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/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121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308</v>
          </cell>
          <cell r="J414">
            <v>0</v>
          </cell>
          <cell r="K414">
            <v>0</v>
          </cell>
          <cell r="L414">
            <v>308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4635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635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/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2910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410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0</v>
          </cell>
          <cell r="I432">
            <v>0</v>
          </cell>
          <cell r="J432">
            <v>0</v>
          </cell>
          <cell r="K432">
            <v>69</v>
          </cell>
          <cell r="L432">
            <v>0</v>
          </cell>
          <cell r="M432">
            <v>0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/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330</v>
          </cell>
          <cell r="I439">
            <v>0</v>
          </cell>
          <cell r="J439">
            <v>0</v>
          </cell>
          <cell r="K439">
            <v>0</v>
          </cell>
          <cell r="L439">
            <v>330</v>
          </cell>
          <cell r="M439">
            <v>0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0</v>
          </cell>
          <cell r="I440">
            <v>62</v>
          </cell>
          <cell r="J440">
            <v>0</v>
          </cell>
          <cell r="K440">
            <v>94</v>
          </cell>
          <cell r="L440">
            <v>0</v>
          </cell>
          <cell r="M440">
            <v>23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/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0</v>
          </cell>
          <cell r="I442">
            <v>146</v>
          </cell>
          <cell r="J442">
            <v>0</v>
          </cell>
          <cell r="K442">
            <v>168</v>
          </cell>
          <cell r="L442">
            <v>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/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1512</v>
          </cell>
          <cell r="J444">
            <v>0</v>
          </cell>
          <cell r="K444">
            <v>0</v>
          </cell>
          <cell r="L444">
            <v>1512</v>
          </cell>
          <cell r="M444">
            <v>0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6840</v>
          </cell>
          <cell r="I448">
            <v>0</v>
          </cell>
          <cell r="J448">
            <v>0</v>
          </cell>
          <cell r="K448">
            <v>0</v>
          </cell>
          <cell r="L448">
            <v>6000</v>
          </cell>
          <cell r="M448">
            <v>840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0</v>
          </cell>
          <cell r="I449">
            <v>83</v>
          </cell>
          <cell r="J449">
            <v>0</v>
          </cell>
          <cell r="K449">
            <v>105</v>
          </cell>
          <cell r="L449">
            <v>0</v>
          </cell>
          <cell r="M449">
            <v>0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/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0</v>
          </cell>
          <cell r="I451">
            <v>46</v>
          </cell>
          <cell r="J451">
            <v>0</v>
          </cell>
          <cell r="K451">
            <v>145</v>
          </cell>
          <cell r="L451">
            <v>0</v>
          </cell>
          <cell r="M451">
            <v>0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/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102</v>
          </cell>
          <cell r="L456">
            <v>0</v>
          </cell>
          <cell r="M456">
            <v>0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362</v>
          </cell>
          <cell r="L459">
            <v>0</v>
          </cell>
          <cell r="M459">
            <v>172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402</v>
          </cell>
          <cell r="L460">
            <v>0</v>
          </cell>
          <cell r="M460">
            <v>42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1499</v>
          </cell>
          <cell r="I461">
            <v>0</v>
          </cell>
          <cell r="J461">
            <v>0</v>
          </cell>
          <cell r="K461">
            <v>314</v>
          </cell>
          <cell r="L461">
            <v>0</v>
          </cell>
          <cell r="M461">
            <v>184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4620</v>
          </cell>
          <cell r="I462">
            <v>0</v>
          </cell>
          <cell r="J462">
            <v>0</v>
          </cell>
          <cell r="K462">
            <v>138</v>
          </cell>
          <cell r="L462">
            <v>0</v>
          </cell>
          <cell r="M462">
            <v>343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1500</v>
          </cell>
          <cell r="J465">
            <v>0</v>
          </cell>
          <cell r="K465">
            <v>0</v>
          </cell>
          <cell r="L465">
            <v>1500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3000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2500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800</v>
          </cell>
          <cell r="J478">
            <v>0</v>
          </cell>
          <cell r="K478">
            <v>0</v>
          </cell>
          <cell r="L478">
            <v>800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8490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990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3500</v>
          </cell>
          <cell r="J486">
            <v>0</v>
          </cell>
          <cell r="K486">
            <v>0</v>
          </cell>
          <cell r="L486">
            <v>3500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26178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1178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3285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285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1650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7770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770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500</v>
          </cell>
          <cell r="J526">
            <v>0</v>
          </cell>
          <cell r="K526">
            <v>0</v>
          </cell>
          <cell r="L526">
            <v>500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2000</v>
          </cell>
          <cell r="J528">
            <v>0</v>
          </cell>
          <cell r="K528">
            <v>0</v>
          </cell>
          <cell r="L528">
            <v>2000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975</v>
          </cell>
          <cell r="I530">
            <v>0</v>
          </cell>
          <cell r="J530">
            <v>0</v>
          </cell>
          <cell r="K530">
            <v>0</v>
          </cell>
          <cell r="L530">
            <v>975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3000</v>
          </cell>
          <cell r="J538">
            <v>0</v>
          </cell>
          <cell r="K538">
            <v>0</v>
          </cell>
          <cell r="L538">
            <v>3000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390</v>
          </cell>
          <cell r="I542">
            <v>0</v>
          </cell>
          <cell r="J542">
            <v>0</v>
          </cell>
          <cell r="K542">
            <v>0</v>
          </cell>
          <cell r="L542">
            <v>390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945</v>
          </cell>
          <cell r="I546">
            <v>0</v>
          </cell>
          <cell r="J546">
            <v>0</v>
          </cell>
          <cell r="K546">
            <v>0</v>
          </cell>
          <cell r="L546">
            <v>945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25</v>
          </cell>
          <cell r="J556">
            <v>0</v>
          </cell>
          <cell r="K556">
            <v>0</v>
          </cell>
          <cell r="L556">
            <v>0</v>
          </cell>
          <cell r="M556">
            <v>25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-1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3008</v>
          </cell>
          <cell r="J578">
            <v>0</v>
          </cell>
          <cell r="K578">
            <v>0</v>
          </cell>
          <cell r="L578">
            <v>2400</v>
          </cell>
          <cell r="M578">
            <v>608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4200</v>
          </cell>
          <cell r="J585">
            <v>0</v>
          </cell>
          <cell r="K585">
            <v>0</v>
          </cell>
          <cell r="L585">
            <v>4200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4395</v>
          </cell>
          <cell r="I591">
            <v>0</v>
          </cell>
          <cell r="J591">
            <v>0</v>
          </cell>
          <cell r="K591">
            <v>0</v>
          </cell>
          <cell r="L591">
            <v>4000</v>
          </cell>
          <cell r="M591">
            <v>395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6240</v>
          </cell>
          <cell r="I597">
            <v>0</v>
          </cell>
          <cell r="J597">
            <v>0</v>
          </cell>
          <cell r="K597">
            <v>0</v>
          </cell>
          <cell r="L597">
            <v>5700</v>
          </cell>
          <cell r="M597">
            <v>540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5895</v>
          </cell>
          <cell r="I601">
            <v>0</v>
          </cell>
          <cell r="J601">
            <v>0</v>
          </cell>
          <cell r="K601">
            <v>0</v>
          </cell>
          <cell r="L601">
            <v>5700</v>
          </cell>
          <cell r="M601">
            <v>195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5</v>
          </cell>
          <cell r="J605">
            <v>0</v>
          </cell>
          <cell r="K605">
            <v>0</v>
          </cell>
          <cell r="L605">
            <v>0</v>
          </cell>
          <cell r="M605">
            <v>20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500</v>
          </cell>
          <cell r="M607">
            <v>4500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125</v>
          </cell>
          <cell r="J609">
            <v>0</v>
          </cell>
          <cell r="K609">
            <v>0</v>
          </cell>
          <cell r="L609">
            <v>500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500</v>
          </cell>
          <cell r="M611">
            <v>105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3840</v>
          </cell>
          <cell r="I625">
            <v>0</v>
          </cell>
          <cell r="J625">
            <v>0</v>
          </cell>
          <cell r="K625">
            <v>0</v>
          </cell>
          <cell r="L625">
            <v>3840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3135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0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5505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505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4980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580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5415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415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5535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535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2512</v>
          </cell>
          <cell r="J669">
            <v>0</v>
          </cell>
          <cell r="K669">
            <v>0</v>
          </cell>
          <cell r="L669">
            <v>2512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2000</v>
          </cell>
          <cell r="J671">
            <v>0</v>
          </cell>
          <cell r="K671">
            <v>0</v>
          </cell>
          <cell r="L671">
            <v>2000</v>
          </cell>
          <cell r="M671">
            <v>0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4512</v>
          </cell>
          <cell r="J673">
            <v>0</v>
          </cell>
          <cell r="K673">
            <v>0</v>
          </cell>
          <cell r="L673">
            <v>4512</v>
          </cell>
          <cell r="M673">
            <v>0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5985</v>
          </cell>
          <cell r="J675">
            <v>0</v>
          </cell>
          <cell r="K675">
            <v>0</v>
          </cell>
          <cell r="L675">
            <v>5985</v>
          </cell>
          <cell r="M675">
            <v>0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2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28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56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120</v>
          </cell>
          <cell r="J687">
            <v>0</v>
          </cell>
          <cell r="K687">
            <v>0</v>
          </cell>
          <cell r="L687">
            <v>0</v>
          </cell>
          <cell r="M687">
            <v>120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139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194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366</v>
          </cell>
          <cell r="J699">
            <v>0</v>
          </cell>
          <cell r="K699">
            <v>0</v>
          </cell>
          <cell r="L699">
            <v>0</v>
          </cell>
          <cell r="M699">
            <v>369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105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73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457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117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15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17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700</v>
          </cell>
          <cell r="J737">
            <v>0</v>
          </cell>
          <cell r="K737">
            <v>0</v>
          </cell>
          <cell r="L737">
            <v>0</v>
          </cell>
          <cell r="M737">
            <v>700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3210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210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5310</v>
          </cell>
          <cell r="I767">
            <v>0</v>
          </cell>
          <cell r="J767">
            <v>0</v>
          </cell>
          <cell r="K767">
            <v>0</v>
          </cell>
          <cell r="L767">
            <v>5310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2799</v>
          </cell>
          <cell r="L770">
            <v>0</v>
          </cell>
          <cell r="M770">
            <v>1113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7484</v>
          </cell>
          <cell r="I775">
            <v>0</v>
          </cell>
          <cell r="J775">
            <v>0</v>
          </cell>
          <cell r="K775">
            <v>3492</v>
          </cell>
          <cell r="L775">
            <v>0</v>
          </cell>
          <cell r="M775">
            <v>514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3989</v>
          </cell>
          <cell r="I780">
            <v>0</v>
          </cell>
          <cell r="J780">
            <v>0</v>
          </cell>
          <cell r="K780">
            <v>2537</v>
          </cell>
          <cell r="L780">
            <v>0</v>
          </cell>
          <cell r="M780">
            <v>444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2520</v>
          </cell>
          <cell r="J788">
            <v>0</v>
          </cell>
          <cell r="K788">
            <v>0</v>
          </cell>
          <cell r="L788">
            <v>2520</v>
          </cell>
          <cell r="M788">
            <v>0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2520</v>
          </cell>
          <cell r="J793">
            <v>0</v>
          </cell>
          <cell r="K793">
            <v>0</v>
          </cell>
          <cell r="L793">
            <v>2520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1560</v>
          </cell>
          <cell r="I803">
            <v>0</v>
          </cell>
          <cell r="J803">
            <v>0</v>
          </cell>
          <cell r="K803">
            <v>0</v>
          </cell>
          <cell r="L803">
            <v>1560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3084</v>
          </cell>
          <cell r="L804">
            <v>0</v>
          </cell>
          <cell r="M804">
            <v>81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2025</v>
          </cell>
          <cell r="I806">
            <v>0</v>
          </cell>
          <cell r="J806">
            <v>0</v>
          </cell>
          <cell r="K806">
            <v>0</v>
          </cell>
          <cell r="L806">
            <v>2000</v>
          </cell>
          <cell r="M806">
            <v>25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2805</v>
          </cell>
          <cell r="I808">
            <v>0</v>
          </cell>
          <cell r="J808">
            <v>0</v>
          </cell>
          <cell r="K808">
            <v>0</v>
          </cell>
          <cell r="L808">
            <v>2800</v>
          </cell>
          <cell r="M808">
            <v>5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3120</v>
          </cell>
          <cell r="I816">
            <v>0</v>
          </cell>
          <cell r="J816">
            <v>0</v>
          </cell>
          <cell r="K816">
            <v>0</v>
          </cell>
          <cell r="L816">
            <v>2800</v>
          </cell>
          <cell r="M816">
            <v>320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4515</v>
          </cell>
          <cell r="I820">
            <v>0</v>
          </cell>
          <cell r="J820">
            <v>0</v>
          </cell>
          <cell r="K820">
            <v>0</v>
          </cell>
          <cell r="L820">
            <v>4500</v>
          </cell>
          <cell r="M820">
            <v>15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5145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645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921</v>
          </cell>
          <cell r="L823">
            <v>0</v>
          </cell>
          <cell r="M823">
            <v>1705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3600</v>
          </cell>
          <cell r="J826">
            <v>0</v>
          </cell>
          <cell r="K826">
            <v>0</v>
          </cell>
          <cell r="L826">
            <v>3600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24751</v>
          </cell>
          <cell r="I827">
            <v>0</v>
          </cell>
          <cell r="J827">
            <v>0</v>
          </cell>
          <cell r="K827">
            <v>6138</v>
          </cell>
          <cell r="L827">
            <v>0</v>
          </cell>
          <cell r="M827">
            <v>0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3285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485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15585</v>
          </cell>
          <cell r="I832">
            <v>0</v>
          </cell>
          <cell r="J832">
            <v>0</v>
          </cell>
          <cell r="K832">
            <v>8046</v>
          </cell>
          <cell r="L832">
            <v>0</v>
          </cell>
          <cell r="M832">
            <v>1529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4035</v>
          </cell>
          <cell r="I836">
            <v>0</v>
          </cell>
          <cell r="J836">
            <v>0</v>
          </cell>
          <cell r="K836">
            <v>0</v>
          </cell>
          <cell r="L836">
            <v>3500</v>
          </cell>
          <cell r="M836">
            <v>535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13616</v>
          </cell>
          <cell r="I839">
            <v>0</v>
          </cell>
          <cell r="J839">
            <v>0</v>
          </cell>
          <cell r="K839">
            <v>3314</v>
          </cell>
          <cell r="L839">
            <v>0</v>
          </cell>
          <cell r="M839">
            <v>105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3240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440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3450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450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8205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1205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0</v>
          </cell>
          <cell r="I850">
            <v>132</v>
          </cell>
          <cell r="J850">
            <v>0</v>
          </cell>
          <cell r="K850">
            <v>229</v>
          </cell>
          <cell r="L850">
            <v>0</v>
          </cell>
          <cell r="M850">
            <v>6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/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0</v>
          </cell>
          <cell r="I851">
            <v>158</v>
          </cell>
          <cell r="J851">
            <v>0</v>
          </cell>
          <cell r="K851">
            <v>177</v>
          </cell>
          <cell r="L851">
            <v>0</v>
          </cell>
          <cell r="M851">
            <v>0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/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0</v>
          </cell>
          <cell r="I852">
            <v>46</v>
          </cell>
          <cell r="J852">
            <v>0</v>
          </cell>
          <cell r="K852">
            <v>89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/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0</v>
          </cell>
          <cell r="I853">
            <v>92</v>
          </cell>
          <cell r="J853">
            <v>0</v>
          </cell>
          <cell r="K853">
            <v>150</v>
          </cell>
          <cell r="L853">
            <v>0</v>
          </cell>
          <cell r="M853">
            <v>6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/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2145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345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5756</v>
          </cell>
          <cell r="I858">
            <v>0</v>
          </cell>
          <cell r="J858">
            <v>0</v>
          </cell>
          <cell r="K858">
            <v>2203</v>
          </cell>
          <cell r="L858">
            <v>0</v>
          </cell>
          <cell r="M858">
            <v>269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3023</v>
          </cell>
          <cell r="I863">
            <v>0</v>
          </cell>
          <cell r="J863">
            <v>0</v>
          </cell>
          <cell r="K863">
            <v>1408</v>
          </cell>
          <cell r="L863">
            <v>0</v>
          </cell>
          <cell r="M863">
            <v>1064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-4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5325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1425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416</v>
          </cell>
          <cell r="L868">
            <v>0</v>
          </cell>
          <cell r="M868">
            <v>0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1902</v>
          </cell>
          <cell r="L873">
            <v>0</v>
          </cell>
          <cell r="M873">
            <v>786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3687</v>
          </cell>
          <cell r="I894">
            <v>0</v>
          </cell>
          <cell r="J894">
            <v>0</v>
          </cell>
          <cell r="K894">
            <v>3350</v>
          </cell>
          <cell r="L894">
            <v>0</v>
          </cell>
          <cell r="M894">
            <v>112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1019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2914</v>
          </cell>
          <cell r="I922">
            <v>0</v>
          </cell>
          <cell r="J922">
            <v>0</v>
          </cell>
          <cell r="K922">
            <v>491</v>
          </cell>
          <cell r="L922">
            <v>0</v>
          </cell>
          <cell r="M922">
            <v>11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6236</v>
          </cell>
          <cell r="I931">
            <v>0</v>
          </cell>
          <cell r="J931">
            <v>0</v>
          </cell>
          <cell r="K931">
            <v>2433</v>
          </cell>
          <cell r="L931">
            <v>0</v>
          </cell>
          <cell r="M931">
            <v>90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3675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375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289</v>
          </cell>
          <cell r="L958">
            <v>0</v>
          </cell>
          <cell r="M958">
            <v>62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1057</v>
          </cell>
          <cell r="L960">
            <v>0</v>
          </cell>
          <cell r="M960">
            <v>73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4900</v>
          </cell>
          <cell r="J963">
            <v>0</v>
          </cell>
          <cell r="K963">
            <v>0</v>
          </cell>
          <cell r="L963">
            <v>4900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4900</v>
          </cell>
          <cell r="J964">
            <v>0</v>
          </cell>
          <cell r="K964">
            <v>0</v>
          </cell>
          <cell r="L964">
            <v>4900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671</v>
          </cell>
          <cell r="I977">
            <v>0</v>
          </cell>
          <cell r="J977">
            <v>0</v>
          </cell>
          <cell r="K977">
            <v>618</v>
          </cell>
          <cell r="L977">
            <v>0</v>
          </cell>
          <cell r="M977">
            <v>38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3164</v>
          </cell>
          <cell r="J983">
            <v>0</v>
          </cell>
          <cell r="K983">
            <v>0</v>
          </cell>
          <cell r="L983">
            <v>3164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16500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1049</v>
          </cell>
          <cell r="L985">
            <v>0</v>
          </cell>
          <cell r="M985">
            <v>106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17903</v>
          </cell>
          <cell r="I986">
            <v>0</v>
          </cell>
          <cell r="J986">
            <v>0</v>
          </cell>
          <cell r="K986">
            <v>5773</v>
          </cell>
          <cell r="L986">
            <v>0</v>
          </cell>
          <cell r="M986">
            <v>2527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27732</v>
          </cell>
          <cell r="I989">
            <v>50</v>
          </cell>
          <cell r="J989">
            <v>0</v>
          </cell>
          <cell r="K989">
            <v>4055</v>
          </cell>
          <cell r="L989">
            <v>0</v>
          </cell>
          <cell r="M989">
            <v>3034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8136</v>
          </cell>
          <cell r="J991">
            <v>0</v>
          </cell>
          <cell r="K991">
            <v>0</v>
          </cell>
          <cell r="L991">
            <v>8136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11351</v>
          </cell>
          <cell r="I992">
            <v>0</v>
          </cell>
          <cell r="J992">
            <v>0</v>
          </cell>
          <cell r="K992">
            <v>1553</v>
          </cell>
          <cell r="L992">
            <v>0</v>
          </cell>
          <cell r="M992">
            <v>0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4500</v>
          </cell>
          <cell r="J993">
            <v>0</v>
          </cell>
          <cell r="K993">
            <v>0</v>
          </cell>
          <cell r="L993">
            <v>4500</v>
          </cell>
          <cell r="M993">
            <v>0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6967</v>
          </cell>
          <cell r="I996">
            <v>0</v>
          </cell>
          <cell r="J996">
            <v>0</v>
          </cell>
          <cell r="K996">
            <v>2373</v>
          </cell>
          <cell r="L996">
            <v>0</v>
          </cell>
          <cell r="M996">
            <v>10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67</v>
          </cell>
          <cell r="J1002">
            <v>0</v>
          </cell>
          <cell r="K1002">
            <v>0</v>
          </cell>
          <cell r="L1002">
            <v>0</v>
          </cell>
          <cell r="M1002">
            <v>68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42</v>
          </cell>
          <cell r="L1010">
            <v>0</v>
          </cell>
          <cell r="M1010">
            <v>99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4500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7265</v>
          </cell>
          <cell r="I1013">
            <v>0</v>
          </cell>
          <cell r="J1013">
            <v>0</v>
          </cell>
          <cell r="K1013">
            <v>2855</v>
          </cell>
          <cell r="L1013">
            <v>0</v>
          </cell>
          <cell r="M1013">
            <v>1810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2310</v>
          </cell>
          <cell r="J1019">
            <v>0</v>
          </cell>
          <cell r="K1019">
            <v>0</v>
          </cell>
          <cell r="L1019">
            <v>8700</v>
          </cell>
          <cell r="M1019">
            <v>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14091</v>
          </cell>
          <cell r="I1020">
            <v>0</v>
          </cell>
          <cell r="J1020">
            <v>0</v>
          </cell>
          <cell r="K1020">
            <v>3699</v>
          </cell>
          <cell r="L1020">
            <v>0</v>
          </cell>
          <cell r="M1020">
            <v>4286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4515</v>
          </cell>
          <cell r="J1024">
            <v>0</v>
          </cell>
          <cell r="K1024">
            <v>0</v>
          </cell>
          <cell r="L1024">
            <v>4515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0</v>
          </cell>
          <cell r="J1025">
            <v>0</v>
          </cell>
          <cell r="K1025">
            <v>0</v>
          </cell>
          <cell r="L1025">
            <v>1849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1496</v>
          </cell>
          <cell r="I1026">
            <v>0</v>
          </cell>
          <cell r="J1026">
            <v>0</v>
          </cell>
          <cell r="K1026">
            <v>161</v>
          </cell>
          <cell r="L1026">
            <v>0</v>
          </cell>
          <cell r="M1026">
            <v>0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3900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1324</v>
          </cell>
          <cell r="I1028">
            <v>0</v>
          </cell>
          <cell r="J1028">
            <v>0</v>
          </cell>
          <cell r="K1028">
            <v>169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1800</v>
          </cell>
          <cell r="J1031">
            <v>0</v>
          </cell>
          <cell r="K1031">
            <v>0</v>
          </cell>
          <cell r="L1031">
            <v>1800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500</v>
          </cell>
          <cell r="I1034">
            <v>0</v>
          </cell>
          <cell r="J1034">
            <v>0</v>
          </cell>
          <cell r="K1034">
            <v>120</v>
          </cell>
          <cell r="L1034">
            <v>0</v>
          </cell>
          <cell r="M1034">
            <v>10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-1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1640</v>
          </cell>
          <cell r="I1038">
            <v>0</v>
          </cell>
          <cell r="J1038">
            <v>0</v>
          </cell>
          <cell r="K1038">
            <v>140</v>
          </cell>
          <cell r="L1038">
            <v>0</v>
          </cell>
          <cell r="M1038">
            <v>40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-2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2016</v>
          </cell>
          <cell r="M1043">
            <v>0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6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5259</v>
          </cell>
          <cell r="I1049">
            <v>0</v>
          </cell>
          <cell r="J1049">
            <v>0</v>
          </cell>
          <cell r="K1049">
            <v>2222</v>
          </cell>
          <cell r="L1049">
            <v>0</v>
          </cell>
          <cell r="M1049">
            <v>0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2245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2979</v>
          </cell>
          <cell r="I1057">
            <v>0</v>
          </cell>
          <cell r="J1057">
            <v>0</v>
          </cell>
          <cell r="K1057">
            <v>692</v>
          </cell>
          <cell r="L1057">
            <v>0</v>
          </cell>
          <cell r="M1057">
            <v>204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700</v>
          </cell>
          <cell r="J1063">
            <v>0</v>
          </cell>
          <cell r="K1063">
            <v>0</v>
          </cell>
          <cell r="L1063">
            <v>700</v>
          </cell>
          <cell r="M1063">
            <v>0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1000</v>
          </cell>
          <cell r="J1065">
            <v>0</v>
          </cell>
          <cell r="K1065">
            <v>0</v>
          </cell>
          <cell r="L1065">
            <v>0</v>
          </cell>
          <cell r="M1065">
            <v>1000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1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1400</v>
          </cell>
          <cell r="J1071">
            <v>0</v>
          </cell>
          <cell r="K1071">
            <v>0</v>
          </cell>
          <cell r="L1071">
            <v>0</v>
          </cell>
          <cell r="M1071">
            <v>1400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79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3400</v>
          </cell>
          <cell r="J1082">
            <v>0</v>
          </cell>
          <cell r="K1082">
            <v>0</v>
          </cell>
          <cell r="L1082">
            <v>4000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3800</v>
          </cell>
          <cell r="J1085">
            <v>0</v>
          </cell>
          <cell r="K1085">
            <v>0</v>
          </cell>
          <cell r="L1085">
            <v>3800</v>
          </cell>
          <cell r="M1085">
            <v>0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25</v>
          </cell>
          <cell r="J1088">
            <v>0</v>
          </cell>
          <cell r="K1088">
            <v>0</v>
          </cell>
          <cell r="L1088">
            <v>0</v>
          </cell>
          <cell r="M1088">
            <v>26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1850</v>
          </cell>
          <cell r="J1091">
            <v>0</v>
          </cell>
          <cell r="K1091">
            <v>0</v>
          </cell>
          <cell r="L1091">
            <v>1850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17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1600</v>
          </cell>
          <cell r="J1096">
            <v>0</v>
          </cell>
          <cell r="K1096">
            <v>0</v>
          </cell>
          <cell r="L1096">
            <v>3500</v>
          </cell>
          <cell r="M1096">
            <v>1400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4450</v>
          </cell>
          <cell r="J1100">
            <v>0</v>
          </cell>
          <cell r="K1100">
            <v>0</v>
          </cell>
          <cell r="L1100">
            <v>4450</v>
          </cell>
          <cell r="M1100">
            <v>0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320</v>
          </cell>
          <cell r="J1102">
            <v>0</v>
          </cell>
          <cell r="K1102">
            <v>0</v>
          </cell>
          <cell r="L1102">
            <v>317</v>
          </cell>
          <cell r="M1102">
            <v>0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5</v>
          </cell>
          <cell r="J1104">
            <v>0</v>
          </cell>
          <cell r="K1104">
            <v>0</v>
          </cell>
          <cell r="L1104">
            <v>0</v>
          </cell>
          <cell r="M1104">
            <v>9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129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3400</v>
          </cell>
          <cell r="J1109">
            <v>0</v>
          </cell>
          <cell r="K1109">
            <v>0</v>
          </cell>
          <cell r="L1109">
            <v>4000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1300</v>
          </cell>
          <cell r="M1111">
            <v>0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289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0</v>
          </cell>
          <cell r="I1114">
            <v>181</v>
          </cell>
          <cell r="J1114">
            <v>0</v>
          </cell>
          <cell r="K1114">
            <v>157</v>
          </cell>
          <cell r="L1114">
            <v>0</v>
          </cell>
          <cell r="M1114">
            <v>24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/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526</v>
          </cell>
          <cell r="I1115">
            <v>1250</v>
          </cell>
          <cell r="J1115">
            <v>0</v>
          </cell>
          <cell r="K1115">
            <v>2751</v>
          </cell>
          <cell r="L1115">
            <v>0</v>
          </cell>
          <cell r="M1115">
            <v>567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4058</v>
          </cell>
          <cell r="I1116">
            <v>0</v>
          </cell>
          <cell r="J1116">
            <v>0</v>
          </cell>
          <cell r="K1116">
            <v>1268</v>
          </cell>
          <cell r="L1116">
            <v>0</v>
          </cell>
          <cell r="M1116">
            <v>826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8996</v>
          </cell>
          <cell r="I1120">
            <v>0</v>
          </cell>
          <cell r="J1120">
            <v>0</v>
          </cell>
          <cell r="K1120">
            <v>8996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3849</v>
          </cell>
          <cell r="I1121">
            <v>0</v>
          </cell>
          <cell r="J1121">
            <v>0</v>
          </cell>
          <cell r="K1121">
            <v>704</v>
          </cell>
          <cell r="L1121">
            <v>0</v>
          </cell>
          <cell r="M1121">
            <v>162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2691</v>
          </cell>
          <cell r="I1122">
            <v>0</v>
          </cell>
          <cell r="J1122">
            <v>0</v>
          </cell>
          <cell r="K1122">
            <v>959</v>
          </cell>
          <cell r="L1122">
            <v>0</v>
          </cell>
          <cell r="M1122">
            <v>90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2806</v>
          </cell>
          <cell r="I1123">
            <v>0</v>
          </cell>
          <cell r="J1123">
            <v>0</v>
          </cell>
          <cell r="K1123">
            <v>453</v>
          </cell>
          <cell r="L1123">
            <v>0</v>
          </cell>
          <cell r="M1123">
            <v>30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2672</v>
          </cell>
          <cell r="I1124">
            <v>0</v>
          </cell>
          <cell r="J1124">
            <v>0</v>
          </cell>
          <cell r="K1124">
            <v>977</v>
          </cell>
          <cell r="L1124">
            <v>0</v>
          </cell>
          <cell r="M1124">
            <v>19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4</v>
          </cell>
          <cell r="I1125">
            <v>0</v>
          </cell>
          <cell r="J1125">
            <v>0</v>
          </cell>
          <cell r="K1125">
            <v>3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8861</v>
          </cell>
          <cell r="I1126">
            <v>0</v>
          </cell>
          <cell r="J1126">
            <v>0</v>
          </cell>
          <cell r="K1126">
            <v>6072</v>
          </cell>
          <cell r="L1126">
            <v>0</v>
          </cell>
          <cell r="M1126">
            <v>0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259</v>
          </cell>
          <cell r="L1127">
            <v>0</v>
          </cell>
          <cell r="M1127">
            <v>737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2729</v>
          </cell>
          <cell r="I1128">
            <v>0</v>
          </cell>
          <cell r="J1128">
            <v>0</v>
          </cell>
          <cell r="K1128">
            <v>329</v>
          </cell>
          <cell r="L1128">
            <v>729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3524</v>
          </cell>
          <cell r="I1129">
            <v>0</v>
          </cell>
          <cell r="J1129">
            <v>0</v>
          </cell>
          <cell r="K1129">
            <v>33</v>
          </cell>
          <cell r="L1129">
            <v>0</v>
          </cell>
          <cell r="M1129">
            <v>0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77</v>
          </cell>
          <cell r="L1130">
            <v>0</v>
          </cell>
          <cell r="M1130">
            <v>142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3278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2711</v>
          </cell>
          <cell r="L1133">
            <v>0</v>
          </cell>
          <cell r="M1133">
            <v>95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0</v>
          </cell>
          <cell r="I1134">
            <v>0</v>
          </cell>
          <cell r="J1134">
            <v>0</v>
          </cell>
          <cell r="K1134">
            <v>797</v>
          </cell>
          <cell r="L1134">
            <v>0</v>
          </cell>
          <cell r="M1134">
            <v>60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/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1452</v>
          </cell>
          <cell r="L1135">
            <v>0</v>
          </cell>
          <cell r="M1135">
            <v>231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3730</v>
          </cell>
          <cell r="I1137">
            <v>0</v>
          </cell>
          <cell r="J1137">
            <v>0</v>
          </cell>
          <cell r="K1137">
            <v>1066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1394</v>
          </cell>
          <cell r="L1138">
            <v>0</v>
          </cell>
          <cell r="M1138">
            <v>1081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3171</v>
          </cell>
          <cell r="I1139">
            <v>0</v>
          </cell>
          <cell r="J1139">
            <v>0</v>
          </cell>
          <cell r="K1139">
            <v>324</v>
          </cell>
          <cell r="L1139">
            <v>0</v>
          </cell>
          <cell r="M1139">
            <v>0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819</v>
          </cell>
          <cell r="L1140">
            <v>0</v>
          </cell>
          <cell r="M1140">
            <v>1061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3992</v>
          </cell>
          <cell r="I1141">
            <v>0</v>
          </cell>
          <cell r="J1141">
            <v>0</v>
          </cell>
          <cell r="K1141">
            <v>1199</v>
          </cell>
          <cell r="L1141">
            <v>0</v>
          </cell>
          <cell r="M1141">
            <v>1106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3023</v>
          </cell>
          <cell r="I1142">
            <v>0</v>
          </cell>
          <cell r="J1142">
            <v>0</v>
          </cell>
          <cell r="K1142">
            <v>1387</v>
          </cell>
          <cell r="L1142">
            <v>0</v>
          </cell>
          <cell r="M1142">
            <v>85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1244</v>
          </cell>
          <cell r="I1143">
            <v>0</v>
          </cell>
          <cell r="J1143">
            <v>0</v>
          </cell>
          <cell r="K1143">
            <v>66</v>
          </cell>
          <cell r="L1143">
            <v>0</v>
          </cell>
          <cell r="M1143">
            <v>0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28057</v>
          </cell>
          <cell r="I1144">
            <v>0</v>
          </cell>
          <cell r="J1144">
            <v>0</v>
          </cell>
          <cell r="K1144">
            <v>23420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2975</v>
          </cell>
          <cell r="I1145">
            <v>9000</v>
          </cell>
          <cell r="J1145">
            <v>0</v>
          </cell>
          <cell r="K1145">
            <v>227</v>
          </cell>
          <cell r="L1145">
            <v>9000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6999</v>
          </cell>
          <cell r="I1146">
            <v>0</v>
          </cell>
          <cell r="J1146">
            <v>0</v>
          </cell>
          <cell r="K1146">
            <v>2979</v>
          </cell>
          <cell r="L1146">
            <v>0</v>
          </cell>
          <cell r="M1146">
            <v>0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4942</v>
          </cell>
          <cell r="I1148">
            <v>0</v>
          </cell>
          <cell r="J1148">
            <v>0</v>
          </cell>
          <cell r="K1148">
            <v>2124</v>
          </cell>
          <cell r="L1148">
            <v>0</v>
          </cell>
          <cell r="M1148">
            <v>191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14500</v>
          </cell>
          <cell r="J1149">
            <v>0</v>
          </cell>
          <cell r="K1149">
            <v>251</v>
          </cell>
          <cell r="L1149">
            <v>14500</v>
          </cell>
          <cell r="M1149">
            <v>0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11986</v>
          </cell>
          <cell r="I1150">
            <v>0</v>
          </cell>
          <cell r="J1150">
            <v>0</v>
          </cell>
          <cell r="K1150">
            <v>3037</v>
          </cell>
          <cell r="L1150">
            <v>0</v>
          </cell>
          <cell r="M1150">
            <v>0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1024</v>
          </cell>
          <cell r="I1151">
            <v>0</v>
          </cell>
          <cell r="J1151">
            <v>0</v>
          </cell>
          <cell r="K1151">
            <v>609</v>
          </cell>
          <cell r="L1151">
            <v>0</v>
          </cell>
          <cell r="M1151">
            <v>-1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697</v>
          </cell>
          <cell r="I1152">
            <v>0</v>
          </cell>
          <cell r="J1152">
            <v>0</v>
          </cell>
          <cell r="K1152">
            <v>235</v>
          </cell>
          <cell r="L1152">
            <v>0</v>
          </cell>
          <cell r="M1152">
            <v>189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1405</v>
          </cell>
          <cell r="I1155">
            <v>0</v>
          </cell>
          <cell r="J1155">
            <v>0</v>
          </cell>
          <cell r="K1155">
            <v>387</v>
          </cell>
          <cell r="L1155">
            <v>0</v>
          </cell>
          <cell r="M1155">
            <v>0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10000</v>
          </cell>
          <cell r="I1156">
            <v>0</v>
          </cell>
          <cell r="J1156">
            <v>0</v>
          </cell>
          <cell r="K1156">
            <v>4412</v>
          </cell>
          <cell r="L1156">
            <v>0</v>
          </cell>
          <cell r="M1156">
            <v>200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1672</v>
          </cell>
          <cell r="I1158">
            <v>0</v>
          </cell>
          <cell r="J1158">
            <v>0</v>
          </cell>
          <cell r="K1158">
            <v>691</v>
          </cell>
          <cell r="L1158">
            <v>0</v>
          </cell>
          <cell r="M1158">
            <v>-685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2001</v>
          </cell>
          <cell r="I1159">
            <v>0</v>
          </cell>
          <cell r="J1159">
            <v>0</v>
          </cell>
          <cell r="K1159">
            <v>120</v>
          </cell>
          <cell r="L1159">
            <v>0</v>
          </cell>
          <cell r="M1159">
            <v>0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1397</v>
          </cell>
          <cell r="I1161">
            <v>0</v>
          </cell>
          <cell r="J1161">
            <v>0</v>
          </cell>
          <cell r="K1161">
            <v>419</v>
          </cell>
          <cell r="L1161">
            <v>0</v>
          </cell>
          <cell r="M1161">
            <v>3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733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3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1495</v>
          </cell>
          <cell r="I1163">
            <v>0</v>
          </cell>
          <cell r="J1163">
            <v>0</v>
          </cell>
          <cell r="K1163">
            <v>509</v>
          </cell>
          <cell r="L1163">
            <v>0</v>
          </cell>
          <cell r="M1163">
            <v>6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598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1487</v>
          </cell>
          <cell r="I1165">
            <v>0</v>
          </cell>
          <cell r="J1165">
            <v>0</v>
          </cell>
          <cell r="K1165">
            <v>847</v>
          </cell>
          <cell r="L1165">
            <v>0</v>
          </cell>
          <cell r="M1165">
            <v>18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800</v>
          </cell>
          <cell r="I1167">
            <v>0</v>
          </cell>
          <cell r="J1167">
            <v>0</v>
          </cell>
          <cell r="K1167">
            <v>433</v>
          </cell>
          <cell r="L1167">
            <v>0</v>
          </cell>
          <cell r="M1167">
            <v>0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989</v>
          </cell>
          <cell r="I1168">
            <v>0</v>
          </cell>
          <cell r="J1168">
            <v>0</v>
          </cell>
          <cell r="K1168">
            <v>56</v>
          </cell>
          <cell r="L1168">
            <v>0</v>
          </cell>
          <cell r="M1168">
            <v>0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1499</v>
          </cell>
          <cell r="I1169">
            <v>0</v>
          </cell>
          <cell r="J1169">
            <v>0</v>
          </cell>
          <cell r="K1169">
            <v>451</v>
          </cell>
          <cell r="L1169">
            <v>0</v>
          </cell>
          <cell r="M1169">
            <v>14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797</v>
          </cell>
          <cell r="I1170">
            <v>0</v>
          </cell>
          <cell r="J1170">
            <v>0</v>
          </cell>
          <cell r="K1170">
            <v>34</v>
          </cell>
          <cell r="L1170">
            <v>0</v>
          </cell>
          <cell r="M1170">
            <v>0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792</v>
          </cell>
          <cell r="I1171">
            <v>0</v>
          </cell>
          <cell r="J1171">
            <v>0</v>
          </cell>
          <cell r="K1171">
            <v>37</v>
          </cell>
          <cell r="L1171">
            <v>0</v>
          </cell>
          <cell r="M1171">
            <v>-1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502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3213</v>
          </cell>
          <cell r="I1175">
            <v>0</v>
          </cell>
          <cell r="J1175">
            <v>0</v>
          </cell>
          <cell r="K1175">
            <v>901</v>
          </cell>
          <cell r="L1175">
            <v>0</v>
          </cell>
          <cell r="M1175">
            <v>244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471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1526</v>
          </cell>
          <cell r="I1177">
            <v>0</v>
          </cell>
          <cell r="J1177">
            <v>0</v>
          </cell>
          <cell r="K1177">
            <v>682</v>
          </cell>
          <cell r="L1177">
            <v>0</v>
          </cell>
          <cell r="M1177">
            <v>2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985</v>
          </cell>
          <cell r="I1178">
            <v>0</v>
          </cell>
          <cell r="J1178">
            <v>0</v>
          </cell>
          <cell r="K1178">
            <v>292</v>
          </cell>
          <cell r="L1178">
            <v>0</v>
          </cell>
          <cell r="M1178">
            <v>1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1297</v>
          </cell>
          <cell r="I1179">
            <v>0</v>
          </cell>
          <cell r="J1179">
            <v>0</v>
          </cell>
          <cell r="K1179">
            <v>271</v>
          </cell>
          <cell r="L1179">
            <v>0</v>
          </cell>
          <cell r="M1179">
            <v>0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14010</v>
          </cell>
          <cell r="I1181">
            <v>0</v>
          </cell>
          <cell r="J1181">
            <v>0</v>
          </cell>
          <cell r="K1181">
            <v>5041</v>
          </cell>
          <cell r="L1181">
            <v>0</v>
          </cell>
          <cell r="M1181">
            <v>417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2306</v>
          </cell>
          <cell r="I1182">
            <v>0</v>
          </cell>
          <cell r="J1182">
            <v>0</v>
          </cell>
          <cell r="K1182">
            <v>864</v>
          </cell>
          <cell r="L1182">
            <v>0</v>
          </cell>
          <cell r="M1182">
            <v>68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562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3319</v>
          </cell>
          <cell r="I1185">
            <v>0</v>
          </cell>
          <cell r="J1185">
            <v>0</v>
          </cell>
          <cell r="K1185">
            <v>916</v>
          </cell>
          <cell r="L1185">
            <v>0</v>
          </cell>
          <cell r="M1185">
            <v>0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1472</v>
          </cell>
          <cell r="I1187">
            <v>0</v>
          </cell>
          <cell r="J1187">
            <v>0</v>
          </cell>
          <cell r="K1187">
            <v>768</v>
          </cell>
          <cell r="L1187">
            <v>0</v>
          </cell>
          <cell r="M1187">
            <v>283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536</v>
          </cell>
          <cell r="I1188">
            <v>0</v>
          </cell>
          <cell r="J1188">
            <v>0</v>
          </cell>
          <cell r="K1188">
            <v>73</v>
          </cell>
          <cell r="L1188">
            <v>0</v>
          </cell>
          <cell r="M1188">
            <v>0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2307</v>
          </cell>
          <cell r="I1189">
            <v>0</v>
          </cell>
          <cell r="J1189">
            <v>0</v>
          </cell>
          <cell r="K1189">
            <v>441</v>
          </cell>
          <cell r="L1189">
            <v>0</v>
          </cell>
          <cell r="M1189">
            <v>2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1707</v>
          </cell>
          <cell r="I1192">
            <v>0</v>
          </cell>
          <cell r="J1192">
            <v>0</v>
          </cell>
          <cell r="K1192">
            <v>2074</v>
          </cell>
          <cell r="L1192">
            <v>0</v>
          </cell>
          <cell r="M1192">
            <v>169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2355</v>
          </cell>
          <cell r="I1193">
            <v>0</v>
          </cell>
          <cell r="J1193">
            <v>0</v>
          </cell>
          <cell r="K1193">
            <v>1427</v>
          </cell>
          <cell r="L1193">
            <v>0</v>
          </cell>
          <cell r="M1193">
            <v>428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2004</v>
          </cell>
          <cell r="I1195">
            <v>0</v>
          </cell>
          <cell r="J1195">
            <v>0</v>
          </cell>
          <cell r="K1195">
            <v>358</v>
          </cell>
          <cell r="L1195">
            <v>0</v>
          </cell>
          <cell r="M1195">
            <v>-6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1498</v>
          </cell>
          <cell r="I1196">
            <v>0</v>
          </cell>
          <cell r="J1196">
            <v>0</v>
          </cell>
          <cell r="K1196">
            <v>601</v>
          </cell>
          <cell r="L1196">
            <v>0</v>
          </cell>
          <cell r="M1196">
            <v>55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524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4131</v>
          </cell>
          <cell r="I1198">
            <v>0</v>
          </cell>
          <cell r="J1198">
            <v>0</v>
          </cell>
          <cell r="K1198">
            <v>901</v>
          </cell>
          <cell r="L1198">
            <v>0</v>
          </cell>
          <cell r="M1198">
            <v>277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1459</v>
          </cell>
          <cell r="I1199">
            <v>0</v>
          </cell>
          <cell r="J1199">
            <v>0</v>
          </cell>
          <cell r="K1199">
            <v>1001</v>
          </cell>
          <cell r="L1199">
            <v>0</v>
          </cell>
          <cell r="M1199">
            <v>134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5602</v>
          </cell>
          <cell r="I1200">
            <v>0</v>
          </cell>
          <cell r="J1200">
            <v>0</v>
          </cell>
          <cell r="K1200">
            <v>2017</v>
          </cell>
          <cell r="L1200">
            <v>0</v>
          </cell>
          <cell r="M1200">
            <v>68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400</v>
          </cell>
          <cell r="I1201">
            <v>0</v>
          </cell>
          <cell r="J1201">
            <v>0</v>
          </cell>
          <cell r="K1201">
            <v>95</v>
          </cell>
          <cell r="L1201">
            <v>0</v>
          </cell>
          <cell r="M1201">
            <v>0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2120</v>
          </cell>
          <cell r="L1202">
            <v>0</v>
          </cell>
          <cell r="M1202">
            <v>354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250</v>
          </cell>
          <cell r="I1203">
            <v>0</v>
          </cell>
          <cell r="J1203">
            <v>0</v>
          </cell>
          <cell r="K1203">
            <v>165</v>
          </cell>
          <cell r="L1203">
            <v>0</v>
          </cell>
          <cell r="M1203">
            <v>0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999</v>
          </cell>
          <cell r="I1206">
            <v>0</v>
          </cell>
          <cell r="J1206">
            <v>0</v>
          </cell>
          <cell r="K1206">
            <v>160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1377</v>
          </cell>
          <cell r="I1207">
            <v>0</v>
          </cell>
          <cell r="J1207">
            <v>0</v>
          </cell>
          <cell r="K1207">
            <v>1377</v>
          </cell>
          <cell r="L1207">
            <v>0</v>
          </cell>
          <cell r="M1207">
            <v>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1240</v>
          </cell>
          <cell r="I1209">
            <v>0</v>
          </cell>
          <cell r="J1209">
            <v>0</v>
          </cell>
          <cell r="K1209">
            <v>371</v>
          </cell>
          <cell r="L1209">
            <v>0</v>
          </cell>
          <cell r="M1209">
            <v>0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2</v>
          </cell>
          <cell r="I1210">
            <v>0</v>
          </cell>
          <cell r="J1210">
            <v>0</v>
          </cell>
          <cell r="K1210">
            <v>5</v>
          </cell>
          <cell r="L1210">
            <v>0</v>
          </cell>
          <cell r="M1210">
            <v>-5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39</v>
          </cell>
          <cell r="L1211">
            <v>0</v>
          </cell>
          <cell r="M1211">
            <v>0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30</v>
          </cell>
          <cell r="L1212">
            <v>0</v>
          </cell>
          <cell r="M1212">
            <v>12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4999</v>
          </cell>
          <cell r="I1214">
            <v>0</v>
          </cell>
          <cell r="J1214">
            <v>0</v>
          </cell>
          <cell r="K1214">
            <v>1542</v>
          </cell>
          <cell r="L1214">
            <v>0</v>
          </cell>
          <cell r="M1214">
            <v>539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11</v>
          </cell>
          <cell r="L1215">
            <v>0</v>
          </cell>
          <cell r="M1215">
            <v>0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1402</v>
          </cell>
          <cell r="I1216">
            <v>0</v>
          </cell>
          <cell r="J1216">
            <v>0</v>
          </cell>
          <cell r="K1216">
            <v>100</v>
          </cell>
          <cell r="L1216">
            <v>0</v>
          </cell>
          <cell r="M1216">
            <v>829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4560</v>
          </cell>
          <cell r="I1217">
            <v>0</v>
          </cell>
          <cell r="J1217">
            <v>0</v>
          </cell>
          <cell r="K1217">
            <v>963</v>
          </cell>
          <cell r="L1217">
            <v>0</v>
          </cell>
          <cell r="M1217">
            <v>1816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3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21</v>
          </cell>
          <cell r="L1219">
            <v>0</v>
          </cell>
          <cell r="M1219">
            <v>-3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43</v>
          </cell>
          <cell r="L1220">
            <v>0</v>
          </cell>
          <cell r="M1220">
            <v>197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364</v>
          </cell>
          <cell r="L1221">
            <v>0</v>
          </cell>
          <cell r="M1221">
            <v>469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37</v>
          </cell>
          <cell r="L1222">
            <v>0</v>
          </cell>
          <cell r="M1222">
            <v>1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79</v>
          </cell>
          <cell r="L1224">
            <v>0</v>
          </cell>
          <cell r="M1224">
            <v>632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1098</v>
          </cell>
          <cell r="L1225">
            <v>0</v>
          </cell>
          <cell r="M1225">
            <v>745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10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2016</v>
          </cell>
          <cell r="I1227">
            <v>0</v>
          </cell>
          <cell r="J1227">
            <v>0</v>
          </cell>
          <cell r="K1227">
            <v>1614</v>
          </cell>
          <cell r="L1227">
            <v>0</v>
          </cell>
          <cell r="M1227">
            <v>24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204</v>
          </cell>
          <cell r="L1228">
            <v>0</v>
          </cell>
          <cell r="M1228">
            <v>0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2294</v>
          </cell>
          <cell r="I1229">
            <v>0</v>
          </cell>
          <cell r="J1229">
            <v>0</v>
          </cell>
          <cell r="K1229">
            <v>1590</v>
          </cell>
          <cell r="L1229">
            <v>0</v>
          </cell>
          <cell r="M1229">
            <v>23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2144</v>
          </cell>
          <cell r="L1231">
            <v>0</v>
          </cell>
          <cell r="M1231">
            <v>189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1519</v>
          </cell>
          <cell r="L1232">
            <v>0</v>
          </cell>
          <cell r="M1232">
            <v>0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3650</v>
          </cell>
          <cell r="I1233">
            <v>0</v>
          </cell>
          <cell r="J1233">
            <v>0</v>
          </cell>
          <cell r="K1233">
            <v>1357</v>
          </cell>
          <cell r="L1233">
            <v>0</v>
          </cell>
          <cell r="M1233">
            <v>70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6048</v>
          </cell>
          <cell r="I1235">
            <v>0</v>
          </cell>
          <cell r="J1235">
            <v>0</v>
          </cell>
          <cell r="K1235">
            <v>3005</v>
          </cell>
          <cell r="L1235">
            <v>0</v>
          </cell>
          <cell r="M1235">
            <v>1577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1908</v>
          </cell>
          <cell r="I1236">
            <v>0</v>
          </cell>
          <cell r="J1236">
            <v>0</v>
          </cell>
          <cell r="K1236">
            <v>539</v>
          </cell>
          <cell r="L1236">
            <v>0</v>
          </cell>
          <cell r="M1236">
            <v>723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144</v>
          </cell>
          <cell r="L1237">
            <v>0</v>
          </cell>
          <cell r="M1237">
            <v>0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4506</v>
          </cell>
          <cell r="I1238">
            <v>0</v>
          </cell>
          <cell r="J1238">
            <v>0</v>
          </cell>
          <cell r="K1238">
            <v>1750</v>
          </cell>
          <cell r="L1238">
            <v>0</v>
          </cell>
          <cell r="M1238">
            <v>100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4071</v>
          </cell>
          <cell r="L1240">
            <v>0</v>
          </cell>
          <cell r="M1240">
            <v>0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1477</v>
          </cell>
          <cell r="L1242">
            <v>0</v>
          </cell>
          <cell r="M1242">
            <v>20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5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4274</v>
          </cell>
          <cell r="I1244">
            <v>0</v>
          </cell>
          <cell r="J1244">
            <v>0</v>
          </cell>
          <cell r="K1244">
            <v>1840</v>
          </cell>
          <cell r="L1244">
            <v>0</v>
          </cell>
          <cell r="M1244">
            <v>1454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0</v>
          </cell>
          <cell r="I1245">
            <v>0</v>
          </cell>
          <cell r="J1245">
            <v>0</v>
          </cell>
          <cell r="K1245">
            <v>3542</v>
          </cell>
          <cell r="L1245">
            <v>0</v>
          </cell>
          <cell r="M1245">
            <v>8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/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I1246">
            <v>89</v>
          </cell>
          <cell r="J1246">
            <v>0</v>
          </cell>
          <cell r="K1246">
            <v>347</v>
          </cell>
          <cell r="L1246">
            <v>0</v>
          </cell>
          <cell r="M1246">
            <v>0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/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1027</v>
          </cell>
          <cell r="I1247">
            <v>0</v>
          </cell>
          <cell r="J1247">
            <v>0</v>
          </cell>
          <cell r="K1247">
            <v>4337</v>
          </cell>
          <cell r="L1247">
            <v>0</v>
          </cell>
          <cell r="M1247">
            <v>0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1195</v>
          </cell>
          <cell r="I1248">
            <v>0</v>
          </cell>
          <cell r="J1248">
            <v>0</v>
          </cell>
          <cell r="K1248">
            <v>1118</v>
          </cell>
          <cell r="L1248">
            <v>0</v>
          </cell>
          <cell r="M1248">
            <v>30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4600</v>
          </cell>
          <cell r="I1250">
            <v>0</v>
          </cell>
          <cell r="J1250">
            <v>0</v>
          </cell>
          <cell r="K1250">
            <v>4600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1400</v>
          </cell>
          <cell r="I1251">
            <v>0</v>
          </cell>
          <cell r="J1251">
            <v>0</v>
          </cell>
          <cell r="K1251">
            <v>769</v>
          </cell>
          <cell r="L1251">
            <v>0</v>
          </cell>
          <cell r="M1251">
            <v>1098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1407</v>
          </cell>
          <cell r="I1252">
            <v>0</v>
          </cell>
          <cell r="J1252">
            <v>0</v>
          </cell>
          <cell r="K1252">
            <v>71</v>
          </cell>
          <cell r="L1252">
            <v>0</v>
          </cell>
          <cell r="M1252">
            <v>0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647</v>
          </cell>
          <cell r="I1253">
            <v>0</v>
          </cell>
          <cell r="J1253">
            <v>0</v>
          </cell>
          <cell r="K1253">
            <v>129</v>
          </cell>
          <cell r="L1253">
            <v>0</v>
          </cell>
          <cell r="M1253">
            <v>1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1500</v>
          </cell>
          <cell r="I1254">
            <v>0</v>
          </cell>
          <cell r="J1254">
            <v>0</v>
          </cell>
          <cell r="K1254">
            <v>234</v>
          </cell>
          <cell r="L1254">
            <v>0</v>
          </cell>
          <cell r="M1254">
            <v>0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1270</v>
          </cell>
          <cell r="I1255">
            <v>0</v>
          </cell>
          <cell r="J1255">
            <v>0</v>
          </cell>
          <cell r="K1255">
            <v>500</v>
          </cell>
          <cell r="L1255">
            <v>0</v>
          </cell>
          <cell r="M1255">
            <v>0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956</v>
          </cell>
          <cell r="I1256">
            <v>0</v>
          </cell>
          <cell r="J1256">
            <v>0</v>
          </cell>
          <cell r="K1256">
            <v>594</v>
          </cell>
          <cell r="L1256">
            <v>0</v>
          </cell>
          <cell r="M1256">
            <v>0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1200</v>
          </cell>
          <cell r="I1257">
            <v>0</v>
          </cell>
          <cell r="J1257">
            <v>0</v>
          </cell>
          <cell r="K1257">
            <v>68</v>
          </cell>
          <cell r="L1257">
            <v>0</v>
          </cell>
          <cell r="M1257">
            <v>0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1018</v>
          </cell>
          <cell r="I1258">
            <v>0</v>
          </cell>
          <cell r="J1258">
            <v>0</v>
          </cell>
          <cell r="K1258">
            <v>512</v>
          </cell>
          <cell r="L1258">
            <v>0</v>
          </cell>
          <cell r="M1258">
            <v>547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983</v>
          </cell>
          <cell r="I1259">
            <v>0</v>
          </cell>
          <cell r="J1259">
            <v>0</v>
          </cell>
          <cell r="K1259">
            <v>60</v>
          </cell>
          <cell r="L1259">
            <v>0</v>
          </cell>
          <cell r="M1259">
            <v>0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290</v>
          </cell>
          <cell r="L1260">
            <v>0</v>
          </cell>
          <cell r="M1260">
            <v>9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29</v>
          </cell>
          <cell r="L1261">
            <v>0</v>
          </cell>
          <cell r="M1261">
            <v>87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47</v>
          </cell>
          <cell r="I1264">
            <v>0</v>
          </cell>
          <cell r="J1264">
            <v>0</v>
          </cell>
          <cell r="K1264">
            <v>31</v>
          </cell>
          <cell r="L1264">
            <v>0</v>
          </cell>
          <cell r="M1264">
            <v>-2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575</v>
          </cell>
          <cell r="I1266">
            <v>225</v>
          </cell>
          <cell r="J1266">
            <v>0</v>
          </cell>
          <cell r="K1266">
            <v>177</v>
          </cell>
          <cell r="L1266">
            <v>0</v>
          </cell>
          <cell r="M1266">
            <v>286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911</v>
          </cell>
          <cell r="I1268">
            <v>0</v>
          </cell>
          <cell r="J1268">
            <v>0</v>
          </cell>
          <cell r="K1268">
            <v>484</v>
          </cell>
          <cell r="L1268">
            <v>0</v>
          </cell>
          <cell r="M1268">
            <v>10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1189</v>
          </cell>
          <cell r="I1270">
            <v>0</v>
          </cell>
          <cell r="J1270">
            <v>0</v>
          </cell>
          <cell r="K1270">
            <v>589</v>
          </cell>
          <cell r="L1270">
            <v>0</v>
          </cell>
          <cell r="M1270">
            <v>-26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754</v>
          </cell>
          <cell r="I1271">
            <v>0</v>
          </cell>
          <cell r="J1271">
            <v>0</v>
          </cell>
          <cell r="K1271">
            <v>206</v>
          </cell>
          <cell r="L1271">
            <v>0</v>
          </cell>
          <cell r="M1271">
            <v>37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227</v>
          </cell>
          <cell r="L1272">
            <v>0</v>
          </cell>
          <cell r="M1272">
            <v>4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2442</v>
          </cell>
          <cell r="I1273">
            <v>0</v>
          </cell>
          <cell r="J1273">
            <v>0</v>
          </cell>
          <cell r="K1273">
            <v>738</v>
          </cell>
          <cell r="L1273">
            <v>0</v>
          </cell>
          <cell r="M1273">
            <v>-6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3662</v>
          </cell>
          <cell r="I1274">
            <v>0</v>
          </cell>
          <cell r="J1274">
            <v>0</v>
          </cell>
          <cell r="K1274">
            <v>288</v>
          </cell>
          <cell r="L1274">
            <v>0</v>
          </cell>
          <cell r="M1274">
            <v>55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1809</v>
          </cell>
          <cell r="I1275">
            <v>0</v>
          </cell>
          <cell r="J1275">
            <v>0</v>
          </cell>
          <cell r="K1275">
            <v>460</v>
          </cell>
          <cell r="L1275">
            <v>0</v>
          </cell>
          <cell r="M1275">
            <v>0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60</v>
          </cell>
          <cell r="L1277">
            <v>0</v>
          </cell>
          <cell r="M1277">
            <v>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369</v>
          </cell>
          <cell r="I1279">
            <v>0</v>
          </cell>
          <cell r="J1279">
            <v>0</v>
          </cell>
          <cell r="K1279">
            <v>168</v>
          </cell>
          <cell r="L1279">
            <v>0</v>
          </cell>
          <cell r="M1279">
            <v>3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439</v>
          </cell>
          <cell r="I1280">
            <v>0</v>
          </cell>
          <cell r="J1280">
            <v>0</v>
          </cell>
          <cell r="K1280">
            <v>203</v>
          </cell>
          <cell r="L1280">
            <v>0</v>
          </cell>
          <cell r="M1280">
            <v>17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247</v>
          </cell>
          <cell r="I1281">
            <v>0</v>
          </cell>
          <cell r="J1281">
            <v>0</v>
          </cell>
          <cell r="K1281">
            <v>44</v>
          </cell>
          <cell r="L1281">
            <v>0</v>
          </cell>
          <cell r="M1281">
            <v>0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3413</v>
          </cell>
          <cell r="I1282">
            <v>0</v>
          </cell>
          <cell r="J1282">
            <v>0</v>
          </cell>
          <cell r="K1282">
            <v>537</v>
          </cell>
          <cell r="L1282">
            <v>0</v>
          </cell>
          <cell r="M1282">
            <v>102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1338</v>
          </cell>
          <cell r="I1283">
            <v>0</v>
          </cell>
          <cell r="J1283">
            <v>0</v>
          </cell>
          <cell r="K1283">
            <v>671</v>
          </cell>
          <cell r="L1283">
            <v>0</v>
          </cell>
          <cell r="M1283">
            <v>-3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258</v>
          </cell>
          <cell r="L1284">
            <v>0</v>
          </cell>
          <cell r="M1284">
            <v>34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3779</v>
          </cell>
          <cell r="I1289">
            <v>0</v>
          </cell>
          <cell r="J1289">
            <v>0</v>
          </cell>
          <cell r="K1289">
            <v>1497</v>
          </cell>
          <cell r="L1289">
            <v>0</v>
          </cell>
          <cell r="M1289">
            <v>0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2011</v>
          </cell>
          <cell r="I1290">
            <v>0</v>
          </cell>
          <cell r="J1290">
            <v>0</v>
          </cell>
          <cell r="K1290">
            <v>703</v>
          </cell>
          <cell r="L1290">
            <v>0</v>
          </cell>
          <cell r="M1290">
            <v>111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1911</v>
          </cell>
          <cell r="L1294">
            <v>0</v>
          </cell>
          <cell r="M1294">
            <v>0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1812</v>
          </cell>
          <cell r="L1295">
            <v>0</v>
          </cell>
          <cell r="M1295">
            <v>46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10000</v>
          </cell>
          <cell r="I1296">
            <v>0</v>
          </cell>
          <cell r="J1296">
            <v>0</v>
          </cell>
          <cell r="K1296">
            <v>40</v>
          </cell>
          <cell r="L1296">
            <v>0</v>
          </cell>
          <cell r="M1296">
            <v>4500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1488</v>
          </cell>
          <cell r="I1297">
            <v>0</v>
          </cell>
          <cell r="J1297">
            <v>0</v>
          </cell>
          <cell r="K1297">
            <v>297</v>
          </cell>
          <cell r="L1297">
            <v>0</v>
          </cell>
          <cell r="M1297">
            <v>0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740</v>
          </cell>
          <cell r="I1298">
            <v>0</v>
          </cell>
          <cell r="J1298">
            <v>0</v>
          </cell>
          <cell r="K1298">
            <v>56</v>
          </cell>
          <cell r="L1298">
            <v>0</v>
          </cell>
          <cell r="M1298">
            <v>240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1894</v>
          </cell>
          <cell r="I1299">
            <v>0</v>
          </cell>
          <cell r="J1299">
            <v>0</v>
          </cell>
          <cell r="K1299">
            <v>45</v>
          </cell>
          <cell r="L1299">
            <v>0</v>
          </cell>
          <cell r="M1299">
            <v>0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813</v>
          </cell>
          <cell r="L1300">
            <v>0</v>
          </cell>
          <cell r="M1300">
            <v>176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390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390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10227</v>
          </cell>
          <cell r="I1303">
            <v>0</v>
          </cell>
          <cell r="J1303">
            <v>0</v>
          </cell>
          <cell r="K1303">
            <v>2827</v>
          </cell>
          <cell r="L1303">
            <v>0</v>
          </cell>
          <cell r="M1303">
            <v>487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40</v>
          </cell>
          <cell r="I1304">
            <v>0</v>
          </cell>
          <cell r="J1304">
            <v>0</v>
          </cell>
          <cell r="K1304">
            <v>26</v>
          </cell>
          <cell r="L1304">
            <v>0</v>
          </cell>
          <cell r="M1304">
            <v>0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567</v>
          </cell>
          <cell r="I1305">
            <v>0</v>
          </cell>
          <cell r="J1305">
            <v>0</v>
          </cell>
          <cell r="K1305">
            <v>218</v>
          </cell>
          <cell r="L1305">
            <v>0</v>
          </cell>
          <cell r="M1305">
            <v>13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376</v>
          </cell>
          <cell r="L1306">
            <v>0</v>
          </cell>
          <cell r="M1306">
            <v>54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4580</v>
          </cell>
          <cell r="I1308">
            <v>0</v>
          </cell>
          <cell r="J1308">
            <v>0</v>
          </cell>
          <cell r="K1308">
            <v>940</v>
          </cell>
          <cell r="L1308">
            <v>0</v>
          </cell>
          <cell r="M1308">
            <v>843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3112</v>
          </cell>
          <cell r="I1310">
            <v>0</v>
          </cell>
          <cell r="J1310">
            <v>0</v>
          </cell>
          <cell r="K1310">
            <v>240</v>
          </cell>
          <cell r="L1310">
            <v>0</v>
          </cell>
          <cell r="M1310">
            <v>0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2768</v>
          </cell>
          <cell r="L1311">
            <v>0</v>
          </cell>
          <cell r="M1311">
            <v>507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561</v>
          </cell>
          <cell r="I1313">
            <v>0</v>
          </cell>
          <cell r="J1313">
            <v>0</v>
          </cell>
          <cell r="K1313">
            <v>517</v>
          </cell>
          <cell r="L1313">
            <v>0</v>
          </cell>
          <cell r="M1313">
            <v>13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60</v>
          </cell>
          <cell r="I1315">
            <v>0</v>
          </cell>
          <cell r="J1315">
            <v>0</v>
          </cell>
          <cell r="K1315">
            <v>41</v>
          </cell>
          <cell r="L1315">
            <v>0</v>
          </cell>
          <cell r="M1315">
            <v>3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1751</v>
          </cell>
          <cell r="I1316">
            <v>0</v>
          </cell>
          <cell r="J1316">
            <v>0</v>
          </cell>
          <cell r="K1316">
            <v>1693</v>
          </cell>
          <cell r="L1316">
            <v>0</v>
          </cell>
          <cell r="M1316">
            <v>16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904</v>
          </cell>
          <cell r="L1318">
            <v>0</v>
          </cell>
          <cell r="M1318">
            <v>33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1312</v>
          </cell>
          <cell r="L1319">
            <v>0</v>
          </cell>
          <cell r="M1319">
            <v>287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1702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267</v>
          </cell>
          <cell r="L1323">
            <v>0</v>
          </cell>
          <cell r="M1323">
            <v>2392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82</v>
          </cell>
          <cell r="L1324">
            <v>0</v>
          </cell>
          <cell r="M1324">
            <v>-2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1433</v>
          </cell>
          <cell r="I1326">
            <v>0</v>
          </cell>
          <cell r="J1326">
            <v>0</v>
          </cell>
          <cell r="K1326">
            <v>1268</v>
          </cell>
          <cell r="L1326">
            <v>0</v>
          </cell>
          <cell r="M1326">
            <v>97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516</v>
          </cell>
          <cell r="I1328">
            <v>0</v>
          </cell>
          <cell r="J1328">
            <v>0</v>
          </cell>
          <cell r="K1328">
            <v>511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5</v>
          </cell>
          <cell r="L1329">
            <v>0</v>
          </cell>
          <cell r="M1329">
            <v>0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2026W18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179</v>
          </cell>
          <cell r="L1336">
            <v>0</v>
          </cell>
          <cell r="M1336">
            <v>939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25</v>
          </cell>
          <cell r="L1337">
            <v>0</v>
          </cell>
          <cell r="M1337">
            <v>2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1858</v>
          </cell>
          <cell r="I1339">
            <v>0</v>
          </cell>
          <cell r="J1339">
            <v>0</v>
          </cell>
          <cell r="K1339">
            <v>357</v>
          </cell>
          <cell r="L1339">
            <v>0</v>
          </cell>
          <cell r="M1339">
            <v>958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57</v>
          </cell>
          <cell r="L1340">
            <v>0</v>
          </cell>
          <cell r="M1340">
            <v>0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255</v>
          </cell>
          <cell r="L1341">
            <v>0</v>
          </cell>
          <cell r="M1341">
            <v>0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42</v>
          </cell>
          <cell r="I1346">
            <v>0</v>
          </cell>
          <cell r="J1346">
            <v>0</v>
          </cell>
          <cell r="K1346">
            <v>9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16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353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190</v>
          </cell>
          <cell r="L1351">
            <v>0</v>
          </cell>
          <cell r="M1351">
            <v>3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1849</v>
          </cell>
          <cell r="I1352">
            <v>0</v>
          </cell>
          <cell r="J1352">
            <v>0</v>
          </cell>
          <cell r="K1352">
            <v>239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125</v>
          </cell>
          <cell r="L1357">
            <v>0</v>
          </cell>
          <cell r="M1357">
            <v>220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74</v>
          </cell>
          <cell r="L1358">
            <v>0</v>
          </cell>
          <cell r="M1358">
            <v>883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2319</v>
          </cell>
          <cell r="I1361">
            <v>0</v>
          </cell>
          <cell r="J1361">
            <v>0</v>
          </cell>
          <cell r="K1361">
            <v>1723</v>
          </cell>
          <cell r="L1361">
            <v>0</v>
          </cell>
          <cell r="M1361">
            <v>28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5144</v>
          </cell>
          <cell r="I1362">
            <v>0</v>
          </cell>
          <cell r="J1362">
            <v>0</v>
          </cell>
          <cell r="K1362">
            <v>2253</v>
          </cell>
          <cell r="L1362">
            <v>0</v>
          </cell>
          <cell r="M1362">
            <v>2225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8200</v>
          </cell>
          <cell r="I1363">
            <v>0</v>
          </cell>
          <cell r="J1363">
            <v>0</v>
          </cell>
          <cell r="K1363">
            <v>4535</v>
          </cell>
          <cell r="L1363">
            <v>0</v>
          </cell>
          <cell r="M1363">
            <v>1876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3716</v>
          </cell>
          <cell r="I1364">
            <v>0</v>
          </cell>
          <cell r="J1364">
            <v>0</v>
          </cell>
          <cell r="K1364">
            <v>2524</v>
          </cell>
          <cell r="L1364">
            <v>0</v>
          </cell>
          <cell r="M1364">
            <v>0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1877</v>
          </cell>
          <cell r="L1365">
            <v>0</v>
          </cell>
          <cell r="M1365">
            <v>2588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3022</v>
          </cell>
          <cell r="I1366">
            <v>0</v>
          </cell>
          <cell r="J1366">
            <v>0</v>
          </cell>
          <cell r="K1366">
            <v>2047</v>
          </cell>
          <cell r="L1366">
            <v>0</v>
          </cell>
          <cell r="M1366">
            <v>0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2175</v>
          </cell>
          <cell r="L1367">
            <v>0</v>
          </cell>
          <cell r="M1367">
            <v>307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2595</v>
          </cell>
          <cell r="I1368">
            <v>0</v>
          </cell>
          <cell r="J1368">
            <v>0</v>
          </cell>
          <cell r="K1368">
            <v>1820</v>
          </cell>
          <cell r="L1368">
            <v>0</v>
          </cell>
          <cell r="M1368">
            <v>112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3484</v>
          </cell>
          <cell r="I1369">
            <v>0</v>
          </cell>
          <cell r="J1369">
            <v>0</v>
          </cell>
          <cell r="K1369">
            <v>2059</v>
          </cell>
          <cell r="L1369">
            <v>0</v>
          </cell>
          <cell r="M1369">
            <v>829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5383</v>
          </cell>
          <cell r="I1370">
            <v>0</v>
          </cell>
          <cell r="J1370">
            <v>0</v>
          </cell>
          <cell r="K1370">
            <v>4836</v>
          </cell>
          <cell r="L1370">
            <v>0</v>
          </cell>
          <cell r="M1370">
            <v>162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1754</v>
          </cell>
          <cell r="L1372">
            <v>0</v>
          </cell>
          <cell r="M1372">
            <v>2111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7215</v>
          </cell>
          <cell r="I1373">
            <v>0</v>
          </cell>
          <cell r="J1373">
            <v>0</v>
          </cell>
          <cell r="K1373">
            <v>3158</v>
          </cell>
          <cell r="L1373">
            <v>0</v>
          </cell>
          <cell r="M1373">
            <v>3077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5905</v>
          </cell>
          <cell r="I1374">
            <v>0</v>
          </cell>
          <cell r="J1374">
            <v>0</v>
          </cell>
          <cell r="K1374">
            <v>4358</v>
          </cell>
          <cell r="L1374">
            <v>0</v>
          </cell>
          <cell r="M1374">
            <v>0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18831</v>
          </cell>
          <cell r="I1375">
            <v>0</v>
          </cell>
          <cell r="J1375">
            <v>0</v>
          </cell>
          <cell r="K1375">
            <v>15165</v>
          </cell>
          <cell r="L1375">
            <v>0</v>
          </cell>
          <cell r="M1375">
            <v>0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1400</v>
          </cell>
          <cell r="L1376">
            <v>0</v>
          </cell>
          <cell r="M1376">
            <v>1852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3308</v>
          </cell>
          <cell r="I1377">
            <v>0</v>
          </cell>
          <cell r="J1377">
            <v>0</v>
          </cell>
          <cell r="K1377">
            <v>2917</v>
          </cell>
          <cell r="L1377">
            <v>0</v>
          </cell>
          <cell r="M1377">
            <v>15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2084</v>
          </cell>
          <cell r="L1378">
            <v>0</v>
          </cell>
          <cell r="M1378">
            <v>3209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4107</v>
          </cell>
          <cell r="L1379">
            <v>0</v>
          </cell>
          <cell r="M1379">
            <v>22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/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0</v>
          </cell>
          <cell r="I1381">
            <v>0</v>
          </cell>
          <cell r="J1381">
            <v>0</v>
          </cell>
          <cell r="K1381">
            <v>532</v>
          </cell>
          <cell r="L1381">
            <v>0</v>
          </cell>
          <cell r="M1381">
            <v>40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/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586</v>
          </cell>
          <cell r="L1382">
            <v>0</v>
          </cell>
          <cell r="M1382">
            <v>99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0</v>
          </cell>
          <cell r="I1383">
            <v>0</v>
          </cell>
          <cell r="J1383">
            <v>0</v>
          </cell>
          <cell r="K1383">
            <v>441</v>
          </cell>
          <cell r="L1383">
            <v>0</v>
          </cell>
          <cell r="M1383">
            <v>13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/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890</v>
          </cell>
          <cell r="L1384">
            <v>0</v>
          </cell>
          <cell r="M1384">
            <v>473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236</v>
          </cell>
          <cell r="L1385">
            <v>0</v>
          </cell>
          <cell r="M1385">
            <v>251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226</v>
          </cell>
          <cell r="L1386">
            <v>0</v>
          </cell>
          <cell r="M1386">
            <v>2781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5487</v>
          </cell>
          <cell r="I1387">
            <v>0</v>
          </cell>
          <cell r="J1387">
            <v>0</v>
          </cell>
          <cell r="K1387">
            <v>931</v>
          </cell>
          <cell r="L1387">
            <v>0</v>
          </cell>
          <cell r="M1387">
            <v>0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350</v>
          </cell>
          <cell r="L1389">
            <v>0</v>
          </cell>
          <cell r="M1389">
            <v>220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1719</v>
          </cell>
          <cell r="I1390">
            <v>0</v>
          </cell>
          <cell r="J1390">
            <v>0</v>
          </cell>
          <cell r="K1390">
            <v>79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913</v>
          </cell>
          <cell r="I1391">
            <v>0</v>
          </cell>
          <cell r="J1391">
            <v>0</v>
          </cell>
          <cell r="K1391">
            <v>47</v>
          </cell>
          <cell r="L1391">
            <v>0</v>
          </cell>
          <cell r="M1391">
            <v>0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408</v>
          </cell>
          <cell r="I1393">
            <v>0</v>
          </cell>
          <cell r="J1393">
            <v>0</v>
          </cell>
          <cell r="K1393">
            <v>82</v>
          </cell>
          <cell r="L1393">
            <v>0</v>
          </cell>
          <cell r="M1393">
            <v>0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1277</v>
          </cell>
          <cell r="I1394">
            <v>0</v>
          </cell>
          <cell r="J1394">
            <v>0</v>
          </cell>
          <cell r="K1394">
            <v>187</v>
          </cell>
          <cell r="L1394">
            <v>0</v>
          </cell>
          <cell r="M1394">
            <v>107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1461</v>
          </cell>
          <cell r="I1395">
            <v>0</v>
          </cell>
          <cell r="J1395">
            <v>0</v>
          </cell>
          <cell r="K1395">
            <v>220</v>
          </cell>
          <cell r="L1395">
            <v>0</v>
          </cell>
          <cell r="M1395">
            <v>0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5580</v>
          </cell>
          <cell r="I1397">
            <v>0</v>
          </cell>
          <cell r="J1397">
            <v>0</v>
          </cell>
          <cell r="K1397">
            <v>546</v>
          </cell>
          <cell r="L1397">
            <v>0</v>
          </cell>
          <cell r="M1397">
            <v>123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5189</v>
          </cell>
          <cell r="I1399">
            <v>0</v>
          </cell>
          <cell r="J1399">
            <v>0</v>
          </cell>
          <cell r="K1399">
            <v>647</v>
          </cell>
          <cell r="L1399">
            <v>0</v>
          </cell>
          <cell r="M1399">
            <v>0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2005</v>
          </cell>
          <cell r="I1404">
            <v>0</v>
          </cell>
          <cell r="J1404">
            <v>0</v>
          </cell>
          <cell r="K1404">
            <v>1148</v>
          </cell>
          <cell r="L1404">
            <v>0</v>
          </cell>
          <cell r="M1404">
            <v>0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481</v>
          </cell>
          <cell r="L1406">
            <v>0</v>
          </cell>
          <cell r="M1406">
            <v>-6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36</v>
          </cell>
          <cell r="L1407">
            <v>0</v>
          </cell>
          <cell r="M1407">
            <v>14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280</v>
          </cell>
          <cell r="L1410">
            <v>0</v>
          </cell>
          <cell r="M1410">
            <v>0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34</v>
          </cell>
          <cell r="L1411">
            <v>0</v>
          </cell>
          <cell r="M1411">
            <v>0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881</v>
          </cell>
          <cell r="I1414">
            <v>0</v>
          </cell>
          <cell r="J1414">
            <v>0</v>
          </cell>
          <cell r="K1414">
            <v>10</v>
          </cell>
          <cell r="L1414">
            <v>0</v>
          </cell>
          <cell r="M1414">
            <v>0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221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15840</v>
          </cell>
          <cell r="I1418">
            <v>0</v>
          </cell>
          <cell r="J1418">
            <v>0</v>
          </cell>
          <cell r="K1418">
            <v>6391</v>
          </cell>
          <cell r="L1418">
            <v>0</v>
          </cell>
          <cell r="M1418">
            <v>0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60</v>
          </cell>
          <cell r="L1420">
            <v>0</v>
          </cell>
          <cell r="M1420">
            <v>303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944</v>
          </cell>
          <cell r="I1421">
            <v>0</v>
          </cell>
          <cell r="J1421">
            <v>0</v>
          </cell>
          <cell r="K1421">
            <v>187</v>
          </cell>
          <cell r="L1421">
            <v>0</v>
          </cell>
          <cell r="M1421">
            <v>9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30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30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1372</v>
          </cell>
          <cell r="L1425">
            <v>0</v>
          </cell>
          <cell r="M1425">
            <v>2193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475</v>
          </cell>
          <cell r="I1426">
            <v>0</v>
          </cell>
          <cell r="J1426">
            <v>0</v>
          </cell>
          <cell r="K1426">
            <v>58</v>
          </cell>
          <cell r="L1426">
            <v>0</v>
          </cell>
          <cell r="M1426">
            <v>81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1152</v>
          </cell>
          <cell r="I1427">
            <v>0</v>
          </cell>
          <cell r="J1427">
            <v>0</v>
          </cell>
          <cell r="K1427">
            <v>350</v>
          </cell>
          <cell r="L1427">
            <v>0</v>
          </cell>
          <cell r="M1427">
            <v>350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31</v>
          </cell>
          <cell r="L1428">
            <v>0</v>
          </cell>
          <cell r="M1428">
            <v>22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258</v>
          </cell>
          <cell r="L1429">
            <v>0</v>
          </cell>
          <cell r="M1429">
            <v>320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29</v>
          </cell>
          <cell r="L1430">
            <v>0</v>
          </cell>
          <cell r="M1430">
            <v>87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13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63</v>
          </cell>
          <cell r="L1432">
            <v>0</v>
          </cell>
          <cell r="M1432">
            <v>0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536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253</v>
          </cell>
          <cell r="I1434">
            <v>0</v>
          </cell>
          <cell r="J1434">
            <v>0</v>
          </cell>
          <cell r="K1434">
            <v>56</v>
          </cell>
          <cell r="L1434">
            <v>0</v>
          </cell>
          <cell r="M1434">
            <v>0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206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818</v>
          </cell>
          <cell r="I1438">
            <v>0</v>
          </cell>
          <cell r="J1438">
            <v>0</v>
          </cell>
          <cell r="K1438">
            <v>192</v>
          </cell>
          <cell r="L1438">
            <v>0</v>
          </cell>
          <cell r="M1438">
            <v>-6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255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8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108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639</v>
          </cell>
          <cell r="I1442">
            <v>0</v>
          </cell>
          <cell r="J1442">
            <v>0</v>
          </cell>
          <cell r="K1442">
            <v>142</v>
          </cell>
          <cell r="L1442">
            <v>0</v>
          </cell>
          <cell r="M1442">
            <v>-6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422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1180</v>
          </cell>
          <cell r="I1446">
            <v>0</v>
          </cell>
          <cell r="J1446">
            <v>0</v>
          </cell>
          <cell r="K1446">
            <v>103</v>
          </cell>
          <cell r="L1446">
            <v>0</v>
          </cell>
          <cell r="M1446">
            <v>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340</v>
          </cell>
          <cell r="L1448">
            <v>0</v>
          </cell>
          <cell r="M1448">
            <v>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100</v>
          </cell>
          <cell r="I1449">
            <v>0</v>
          </cell>
          <cell r="J1449">
            <v>0</v>
          </cell>
          <cell r="K1449">
            <v>52</v>
          </cell>
          <cell r="L1449">
            <v>0</v>
          </cell>
          <cell r="M1449">
            <v>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0</v>
          </cell>
          <cell r="I1450">
            <v>1</v>
          </cell>
          <cell r="J1450">
            <v>0</v>
          </cell>
          <cell r="K1450">
            <v>705</v>
          </cell>
          <cell r="L1450">
            <v>0</v>
          </cell>
          <cell r="M1450">
            <v>80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/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2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98</v>
          </cell>
          <cell r="I1452">
            <v>0</v>
          </cell>
          <cell r="J1452">
            <v>0</v>
          </cell>
          <cell r="K1452">
            <v>17</v>
          </cell>
          <cell r="L1452">
            <v>0</v>
          </cell>
          <cell r="M1452">
            <v>-13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0</v>
          </cell>
          <cell r="I1453">
            <v>0</v>
          </cell>
          <cell r="J1453">
            <v>0</v>
          </cell>
          <cell r="K1453">
            <v>8</v>
          </cell>
          <cell r="L1453">
            <v>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/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3471</v>
          </cell>
          <cell r="I1454">
            <v>0</v>
          </cell>
          <cell r="J1454">
            <v>0</v>
          </cell>
          <cell r="K1454">
            <v>3177</v>
          </cell>
          <cell r="L1454">
            <v>0</v>
          </cell>
          <cell r="M1454">
            <v>61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164</v>
          </cell>
          <cell r="L1455">
            <v>0</v>
          </cell>
          <cell r="M1455">
            <v>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221</v>
          </cell>
          <cell r="L1458">
            <v>0</v>
          </cell>
          <cell r="M1458">
            <v>0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229</v>
          </cell>
          <cell r="L1460">
            <v>0</v>
          </cell>
          <cell r="M1460">
            <v>0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153</v>
          </cell>
          <cell r="L1461">
            <v>0</v>
          </cell>
          <cell r="M1461">
            <v>0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231</v>
          </cell>
          <cell r="L1462">
            <v>0</v>
          </cell>
          <cell r="M1462">
            <v>0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245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1255</v>
          </cell>
          <cell r="I1464">
            <v>0</v>
          </cell>
          <cell r="J1464">
            <v>0</v>
          </cell>
          <cell r="K1464">
            <v>14</v>
          </cell>
          <cell r="L1464">
            <v>0</v>
          </cell>
          <cell r="M1464">
            <v>0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169</v>
          </cell>
          <cell r="L1465">
            <v>0</v>
          </cell>
          <cell r="M1465">
            <v>0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209</v>
          </cell>
          <cell r="I1466">
            <v>0</v>
          </cell>
          <cell r="J1466">
            <v>0</v>
          </cell>
          <cell r="K1466">
            <v>78</v>
          </cell>
          <cell r="L1466">
            <v>0</v>
          </cell>
          <cell r="M1466">
            <v>164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3081</v>
          </cell>
          <cell r="I1467">
            <v>0</v>
          </cell>
          <cell r="J1467">
            <v>0</v>
          </cell>
          <cell r="K1467">
            <v>952</v>
          </cell>
          <cell r="L1467">
            <v>0</v>
          </cell>
          <cell r="M1467">
            <v>76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3261</v>
          </cell>
          <cell r="I1468">
            <v>0</v>
          </cell>
          <cell r="J1468">
            <v>0</v>
          </cell>
          <cell r="K1468">
            <v>29</v>
          </cell>
          <cell r="L1468">
            <v>0</v>
          </cell>
          <cell r="M1468">
            <v>7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37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3521</v>
          </cell>
          <cell r="I1470">
            <v>0</v>
          </cell>
          <cell r="J1470">
            <v>0</v>
          </cell>
          <cell r="K1470">
            <v>914</v>
          </cell>
          <cell r="L1470">
            <v>0</v>
          </cell>
          <cell r="M1470">
            <v>140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390</v>
          </cell>
          <cell r="L1471">
            <v>0</v>
          </cell>
          <cell r="M1471">
            <v>218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205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318</v>
          </cell>
          <cell r="I1473">
            <v>0</v>
          </cell>
          <cell r="J1473">
            <v>0</v>
          </cell>
          <cell r="K1473">
            <v>5</v>
          </cell>
          <cell r="L1473">
            <v>0</v>
          </cell>
          <cell r="M1473">
            <v>0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657</v>
          </cell>
          <cell r="I1474">
            <v>0</v>
          </cell>
          <cell r="J1474">
            <v>0</v>
          </cell>
          <cell r="K1474">
            <v>380</v>
          </cell>
          <cell r="L1474">
            <v>0</v>
          </cell>
          <cell r="M1474">
            <v>103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2829</v>
          </cell>
          <cell r="I1475">
            <v>0</v>
          </cell>
          <cell r="J1475">
            <v>0</v>
          </cell>
          <cell r="K1475">
            <v>893</v>
          </cell>
          <cell r="L1475">
            <v>0</v>
          </cell>
          <cell r="M1475">
            <v>-1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797</v>
          </cell>
          <cell r="I1476">
            <v>0</v>
          </cell>
          <cell r="J1476">
            <v>0</v>
          </cell>
          <cell r="K1476">
            <v>214</v>
          </cell>
          <cell r="L1476">
            <v>0</v>
          </cell>
          <cell r="M1476">
            <v>191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1140</v>
          </cell>
          <cell r="I1477">
            <v>0</v>
          </cell>
          <cell r="J1477">
            <v>0</v>
          </cell>
          <cell r="K1477">
            <v>55</v>
          </cell>
          <cell r="L1477">
            <v>0</v>
          </cell>
          <cell r="M1477">
            <v>48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1118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0</v>
          </cell>
          <cell r="I1479">
            <v>1000</v>
          </cell>
          <cell r="J1479">
            <v>0</v>
          </cell>
          <cell r="K1479">
            <v>1392</v>
          </cell>
          <cell r="L1479">
            <v>0</v>
          </cell>
          <cell r="M1479">
            <v>134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/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4156</v>
          </cell>
          <cell r="L1480">
            <v>0</v>
          </cell>
          <cell r="M1480">
            <v>54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0</v>
          </cell>
          <cell r="I1481">
            <v>839</v>
          </cell>
          <cell r="J1481">
            <v>0</v>
          </cell>
          <cell r="K1481">
            <v>1046</v>
          </cell>
          <cell r="L1481">
            <v>0</v>
          </cell>
          <cell r="M1481">
            <v>0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0</v>
          </cell>
          <cell r="I1482">
            <v>0</v>
          </cell>
          <cell r="J1482">
            <v>0</v>
          </cell>
          <cell r="K1482">
            <v>37</v>
          </cell>
          <cell r="L1482">
            <v>0</v>
          </cell>
          <cell r="M1482">
            <v>0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/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429</v>
          </cell>
          <cell r="I1483">
            <v>500</v>
          </cell>
          <cell r="J1483">
            <v>0</v>
          </cell>
          <cell r="K1483">
            <v>510</v>
          </cell>
          <cell r="L1483">
            <v>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0</v>
          </cell>
          <cell r="I1484">
            <v>0</v>
          </cell>
          <cell r="J1484">
            <v>0</v>
          </cell>
          <cell r="K1484">
            <v>5</v>
          </cell>
          <cell r="L1484">
            <v>0</v>
          </cell>
          <cell r="M1484">
            <v>-2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/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199</v>
          </cell>
          <cell r="I1485">
            <v>0</v>
          </cell>
          <cell r="J1485">
            <v>0</v>
          </cell>
          <cell r="K1485">
            <v>83</v>
          </cell>
          <cell r="L1485">
            <v>0</v>
          </cell>
          <cell r="M1485">
            <v>403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/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0</v>
          </cell>
          <cell r="I1486">
            <v>850</v>
          </cell>
          <cell r="J1486">
            <v>0</v>
          </cell>
          <cell r="K1486">
            <v>981</v>
          </cell>
          <cell r="L1486">
            <v>0</v>
          </cell>
          <cell r="M1486">
            <v>0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19</v>
          </cell>
          <cell r="I1487">
            <v>0</v>
          </cell>
          <cell r="J1487">
            <v>0</v>
          </cell>
          <cell r="K1487">
            <v>100</v>
          </cell>
          <cell r="L1487">
            <v>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3000</v>
          </cell>
          <cell r="I1488">
            <v>0</v>
          </cell>
          <cell r="J1488">
            <v>0</v>
          </cell>
          <cell r="K1488">
            <v>477</v>
          </cell>
          <cell r="L1488">
            <v>0</v>
          </cell>
          <cell r="M1488">
            <v>1175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6690</v>
          </cell>
          <cell r="I1489">
            <v>0</v>
          </cell>
          <cell r="J1489">
            <v>0</v>
          </cell>
          <cell r="K1489">
            <v>906</v>
          </cell>
          <cell r="L1489">
            <v>0</v>
          </cell>
          <cell r="M1489">
            <v>1557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179</v>
          </cell>
          <cell r="I1490">
            <v>0</v>
          </cell>
          <cell r="J1490">
            <v>0</v>
          </cell>
          <cell r="K1490">
            <v>34</v>
          </cell>
          <cell r="L1490">
            <v>0</v>
          </cell>
          <cell r="M1490">
            <v>6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1372</v>
          </cell>
          <cell r="I1491">
            <v>0</v>
          </cell>
          <cell r="J1491">
            <v>0</v>
          </cell>
          <cell r="K1491">
            <v>157</v>
          </cell>
          <cell r="L1491">
            <v>0</v>
          </cell>
          <cell r="M1491">
            <v>499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4210</v>
          </cell>
          <cell r="I1492">
            <v>0</v>
          </cell>
          <cell r="J1492">
            <v>0</v>
          </cell>
          <cell r="K1492">
            <v>629</v>
          </cell>
          <cell r="L1492">
            <v>0</v>
          </cell>
          <cell r="M1492">
            <v>1331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792</v>
          </cell>
          <cell r="I1493">
            <v>0</v>
          </cell>
          <cell r="J1493">
            <v>0</v>
          </cell>
          <cell r="K1493">
            <v>442</v>
          </cell>
          <cell r="L1493">
            <v>0</v>
          </cell>
          <cell r="M1493">
            <v>36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2309</v>
          </cell>
          <cell r="I1494">
            <v>0</v>
          </cell>
          <cell r="J1494">
            <v>0</v>
          </cell>
          <cell r="K1494">
            <v>136</v>
          </cell>
          <cell r="L1494">
            <v>0</v>
          </cell>
          <cell r="M1494">
            <v>740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363</v>
          </cell>
          <cell r="I1495">
            <v>0</v>
          </cell>
          <cell r="J1495">
            <v>0</v>
          </cell>
          <cell r="K1495">
            <v>174</v>
          </cell>
          <cell r="L1495">
            <v>0</v>
          </cell>
          <cell r="M1495">
            <v>0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500</v>
          </cell>
          <cell r="I1496">
            <v>0</v>
          </cell>
          <cell r="J1496">
            <v>0</v>
          </cell>
          <cell r="K1496">
            <v>27</v>
          </cell>
          <cell r="L1496">
            <v>0</v>
          </cell>
          <cell r="M1496">
            <v>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433</v>
          </cell>
          <cell r="I1497">
            <v>0</v>
          </cell>
          <cell r="J1497">
            <v>0</v>
          </cell>
          <cell r="K1497">
            <v>135</v>
          </cell>
          <cell r="L1497">
            <v>0</v>
          </cell>
          <cell r="M1497">
            <v>3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3900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0</v>
          </cell>
          <cell r="I1499">
            <v>503</v>
          </cell>
          <cell r="J1499">
            <v>0</v>
          </cell>
          <cell r="K1499">
            <v>1327</v>
          </cell>
          <cell r="L1499">
            <v>0</v>
          </cell>
          <cell r="M1499">
            <v>0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/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0</v>
          </cell>
          <cell r="I1500">
            <v>1</v>
          </cell>
          <cell r="J1500">
            <v>0</v>
          </cell>
          <cell r="K1500">
            <v>1</v>
          </cell>
          <cell r="L1500">
            <v>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/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0</v>
          </cell>
          <cell r="I1501">
            <v>2232</v>
          </cell>
          <cell r="J1501">
            <v>0</v>
          </cell>
          <cell r="K1501">
            <v>2396</v>
          </cell>
          <cell r="L1501">
            <v>0</v>
          </cell>
          <cell r="M1501">
            <v>104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/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1995</v>
          </cell>
          <cell r="L1502">
            <v>0</v>
          </cell>
          <cell r="M1502">
            <v>279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0</v>
          </cell>
          <cell r="I1503">
            <v>2800</v>
          </cell>
          <cell r="J1503">
            <v>0</v>
          </cell>
          <cell r="K1503">
            <v>2812</v>
          </cell>
          <cell r="L1503">
            <v>0</v>
          </cell>
          <cell r="M1503">
            <v>0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/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0</v>
          </cell>
          <cell r="I1504">
            <v>760</v>
          </cell>
          <cell r="J1504">
            <v>0</v>
          </cell>
          <cell r="K1504">
            <v>1848</v>
          </cell>
          <cell r="L1504">
            <v>0</v>
          </cell>
          <cell r="M1504">
            <v>489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/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0</v>
          </cell>
          <cell r="I1505">
            <v>1</v>
          </cell>
          <cell r="J1505">
            <v>0</v>
          </cell>
          <cell r="K1505">
            <v>1</v>
          </cell>
          <cell r="L1505">
            <v>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/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0</v>
          </cell>
          <cell r="I1506">
            <v>1150</v>
          </cell>
          <cell r="J1506">
            <v>0</v>
          </cell>
          <cell r="K1506">
            <v>1646</v>
          </cell>
          <cell r="L1506">
            <v>0</v>
          </cell>
          <cell r="M1506">
            <v>0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/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0</v>
          </cell>
          <cell r="I1507">
            <v>0</v>
          </cell>
          <cell r="J1507">
            <v>0</v>
          </cell>
          <cell r="K1507">
            <v>4259</v>
          </cell>
          <cell r="L1507">
            <v>0</v>
          </cell>
          <cell r="M1507">
            <v>0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/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18100</v>
          </cell>
          <cell r="I1508">
            <v>0</v>
          </cell>
          <cell r="J1508">
            <v>0</v>
          </cell>
          <cell r="K1508">
            <v>18100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3010</v>
          </cell>
          <cell r="I1513">
            <v>0</v>
          </cell>
          <cell r="J1513">
            <v>0</v>
          </cell>
          <cell r="K1513">
            <v>2304</v>
          </cell>
          <cell r="L1513">
            <v>0</v>
          </cell>
          <cell r="M1513">
            <v>136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0</v>
          </cell>
          <cell r="I1514">
            <v>37</v>
          </cell>
          <cell r="J1514">
            <v>0</v>
          </cell>
          <cell r="K1514">
            <v>298</v>
          </cell>
          <cell r="L1514">
            <v>0</v>
          </cell>
          <cell r="M1514">
            <v>284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/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4242</v>
          </cell>
          <cell r="I1515">
            <v>0</v>
          </cell>
          <cell r="J1515">
            <v>0</v>
          </cell>
          <cell r="K1515">
            <v>0</v>
          </cell>
          <cell r="L1515">
            <v>4242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1757</v>
          </cell>
          <cell r="I1516">
            <v>0</v>
          </cell>
          <cell r="J1516">
            <v>0</v>
          </cell>
          <cell r="K1516">
            <v>860</v>
          </cell>
          <cell r="L1516">
            <v>0</v>
          </cell>
          <cell r="M1516">
            <v>36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0</v>
          </cell>
          <cell r="I1517">
            <v>0</v>
          </cell>
          <cell r="J1517">
            <v>0</v>
          </cell>
          <cell r="K1517">
            <v>300</v>
          </cell>
          <cell r="L1517">
            <v>0</v>
          </cell>
          <cell r="M1517">
            <v>318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/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330</v>
          </cell>
          <cell r="I1518">
            <v>0</v>
          </cell>
          <cell r="J1518">
            <v>0</v>
          </cell>
          <cell r="K1518">
            <v>7</v>
          </cell>
          <cell r="L1518">
            <v>0</v>
          </cell>
          <cell r="M1518">
            <v>0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397</v>
          </cell>
          <cell r="I1519">
            <v>0</v>
          </cell>
          <cell r="J1519">
            <v>0</v>
          </cell>
          <cell r="K1519">
            <v>764</v>
          </cell>
          <cell r="L1519">
            <v>0</v>
          </cell>
          <cell r="M1519">
            <v>430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55</v>
          </cell>
          <cell r="I1520">
            <v>0</v>
          </cell>
          <cell r="J1520">
            <v>0</v>
          </cell>
          <cell r="K1520">
            <v>677</v>
          </cell>
          <cell r="L1520">
            <v>0</v>
          </cell>
          <cell r="M1520">
            <v>898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243</v>
          </cell>
          <cell r="L1521">
            <v>0</v>
          </cell>
          <cell r="M1521">
            <v>78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33</v>
          </cell>
          <cell r="L1522">
            <v>0</v>
          </cell>
          <cell r="M1522">
            <v>40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4679</v>
          </cell>
          <cell r="L1524">
            <v>0</v>
          </cell>
          <cell r="M1524">
            <v>72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5329</v>
          </cell>
          <cell r="I1525">
            <v>0</v>
          </cell>
          <cell r="J1525">
            <v>0</v>
          </cell>
          <cell r="K1525">
            <v>4666</v>
          </cell>
          <cell r="L1525">
            <v>0</v>
          </cell>
          <cell r="M1525">
            <v>72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3268</v>
          </cell>
          <cell r="L1526">
            <v>0</v>
          </cell>
          <cell r="M1526">
            <v>79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2414</v>
          </cell>
          <cell r="I1531">
            <v>0</v>
          </cell>
          <cell r="J1531">
            <v>0</v>
          </cell>
          <cell r="K1531">
            <v>1522</v>
          </cell>
          <cell r="L1531">
            <v>0</v>
          </cell>
          <cell r="M1531">
            <v>289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1664</v>
          </cell>
          <cell r="L1532">
            <v>0</v>
          </cell>
          <cell r="M1532">
            <v>0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3441</v>
          </cell>
          <cell r="L1533">
            <v>0</v>
          </cell>
          <cell r="M1533">
            <v>33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6996</v>
          </cell>
          <cell r="I1536">
            <v>0</v>
          </cell>
          <cell r="J1536">
            <v>0</v>
          </cell>
          <cell r="K1536">
            <v>4552</v>
          </cell>
          <cell r="L1536">
            <v>0</v>
          </cell>
          <cell r="M1536">
            <v>1237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3114</v>
          </cell>
          <cell r="I1537">
            <v>0</v>
          </cell>
          <cell r="J1537">
            <v>0</v>
          </cell>
          <cell r="K1537">
            <v>232</v>
          </cell>
          <cell r="L1537">
            <v>0</v>
          </cell>
          <cell r="M1537">
            <v>55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2775</v>
          </cell>
          <cell r="I1538">
            <v>0</v>
          </cell>
          <cell r="J1538">
            <v>0</v>
          </cell>
          <cell r="K1538">
            <v>468</v>
          </cell>
          <cell r="L1538">
            <v>0</v>
          </cell>
          <cell r="M1538">
            <v>427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539</v>
          </cell>
          <cell r="I1541">
            <v>0</v>
          </cell>
          <cell r="J1541">
            <v>0</v>
          </cell>
          <cell r="K1541">
            <v>99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541</v>
          </cell>
          <cell r="I1542">
            <v>1</v>
          </cell>
          <cell r="J1542">
            <v>0</v>
          </cell>
          <cell r="K1542">
            <v>75</v>
          </cell>
          <cell r="L1542">
            <v>0</v>
          </cell>
          <cell r="M1542">
            <v>215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5002</v>
          </cell>
          <cell r="I1544">
            <v>0</v>
          </cell>
          <cell r="J1544">
            <v>0</v>
          </cell>
          <cell r="K1544">
            <v>1602</v>
          </cell>
          <cell r="M1544">
            <v>256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4932</v>
          </cell>
          <cell r="I1545">
            <v>0</v>
          </cell>
          <cell r="J1545">
            <v>0</v>
          </cell>
          <cell r="K1545">
            <v>1201</v>
          </cell>
          <cell r="L1545">
            <v>0</v>
          </cell>
          <cell r="M1545">
            <v>372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5200</v>
          </cell>
          <cell r="J1546">
            <v>0</v>
          </cell>
          <cell r="K1546">
            <v>0</v>
          </cell>
          <cell r="L1546">
            <v>5200</v>
          </cell>
          <cell r="M1546">
            <v>0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5288</v>
          </cell>
          <cell r="I1547">
            <v>0</v>
          </cell>
          <cell r="J1547">
            <v>0</v>
          </cell>
          <cell r="K1547">
            <v>368</v>
          </cell>
          <cell r="L1547">
            <v>0</v>
          </cell>
          <cell r="M1547">
            <v>0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3155</v>
          </cell>
          <cell r="I1548">
            <v>0</v>
          </cell>
          <cell r="J1548">
            <v>0</v>
          </cell>
          <cell r="K1548">
            <v>1879</v>
          </cell>
          <cell r="L1548">
            <v>0</v>
          </cell>
          <cell r="M1548">
            <v>335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0</v>
          </cell>
          <cell r="I1549">
            <v>0</v>
          </cell>
          <cell r="J1549">
            <v>0</v>
          </cell>
          <cell r="K1549">
            <v>604</v>
          </cell>
          <cell r="L1549">
            <v>0</v>
          </cell>
          <cell r="M1549">
            <v>-1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/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0</v>
          </cell>
          <cell r="I1550">
            <v>0</v>
          </cell>
          <cell r="J1550">
            <v>0</v>
          </cell>
          <cell r="K1550">
            <v>24</v>
          </cell>
          <cell r="L1550">
            <v>0</v>
          </cell>
          <cell r="M1550">
            <v>164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/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4470</v>
          </cell>
          <cell r="I1554">
            <v>0</v>
          </cell>
          <cell r="J1554">
            <v>0</v>
          </cell>
          <cell r="K1554">
            <v>3202</v>
          </cell>
          <cell r="L1554">
            <v>0</v>
          </cell>
          <cell r="M1554">
            <v>959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3211</v>
          </cell>
          <cell r="I1557">
            <v>0</v>
          </cell>
          <cell r="J1557">
            <v>0</v>
          </cell>
          <cell r="K1557">
            <v>2518</v>
          </cell>
          <cell r="L1557">
            <v>0</v>
          </cell>
          <cell r="M1557">
            <v>0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731</v>
          </cell>
          <cell r="I1562">
            <v>0</v>
          </cell>
          <cell r="J1562">
            <v>0</v>
          </cell>
          <cell r="K1562">
            <v>477</v>
          </cell>
          <cell r="L1562">
            <v>0</v>
          </cell>
          <cell r="M1562">
            <v>0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7100</v>
          </cell>
          <cell r="I1566">
            <v>0</v>
          </cell>
          <cell r="J1566">
            <v>0</v>
          </cell>
          <cell r="K1566">
            <v>7100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1633</v>
          </cell>
          <cell r="I1569">
            <v>0</v>
          </cell>
          <cell r="J1569">
            <v>0</v>
          </cell>
          <cell r="K1569">
            <v>1554</v>
          </cell>
          <cell r="L1569">
            <v>0</v>
          </cell>
          <cell r="M1569">
            <v>18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2863</v>
          </cell>
          <cell r="I1573">
            <v>0</v>
          </cell>
          <cell r="J1573">
            <v>0</v>
          </cell>
          <cell r="K1573">
            <v>2568</v>
          </cell>
          <cell r="L1573">
            <v>0</v>
          </cell>
          <cell r="M1573">
            <v>0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1694</v>
          </cell>
          <cell r="I1574">
            <v>0</v>
          </cell>
          <cell r="J1574">
            <v>0</v>
          </cell>
          <cell r="K1574">
            <v>1456</v>
          </cell>
          <cell r="L1574">
            <v>0</v>
          </cell>
          <cell r="M1574">
            <v>0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3511</v>
          </cell>
          <cell r="I1577">
            <v>0</v>
          </cell>
          <cell r="J1577">
            <v>0</v>
          </cell>
          <cell r="K1577">
            <v>2391</v>
          </cell>
          <cell r="L1577">
            <v>0</v>
          </cell>
          <cell r="M1577">
            <v>0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3465</v>
          </cell>
          <cell r="I1584">
            <v>0</v>
          </cell>
          <cell r="J1584">
            <v>0</v>
          </cell>
          <cell r="K1584">
            <v>2720</v>
          </cell>
          <cell r="L1584">
            <v>0</v>
          </cell>
          <cell r="M1584">
            <v>313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6943</v>
          </cell>
          <cell r="I1586">
            <v>0</v>
          </cell>
          <cell r="J1586">
            <v>0</v>
          </cell>
          <cell r="K1586">
            <v>5012</v>
          </cell>
          <cell r="L1586">
            <v>0</v>
          </cell>
          <cell r="M1586">
            <v>315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1423</v>
          </cell>
          <cell r="I1598">
            <v>0</v>
          </cell>
          <cell r="J1598">
            <v>0</v>
          </cell>
          <cell r="K1598">
            <v>1406</v>
          </cell>
          <cell r="L1598">
            <v>0</v>
          </cell>
          <cell r="M1598">
            <v>0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1184</v>
          </cell>
          <cell r="I1600">
            <v>0</v>
          </cell>
          <cell r="J1600">
            <v>0</v>
          </cell>
          <cell r="K1600">
            <v>1160</v>
          </cell>
          <cell r="L1600">
            <v>0</v>
          </cell>
          <cell r="M1600">
            <v>0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329</v>
          </cell>
          <cell r="I1601">
            <v>0</v>
          </cell>
          <cell r="J1601">
            <v>0</v>
          </cell>
          <cell r="K1601">
            <v>329</v>
          </cell>
          <cell r="L1601">
            <v>0</v>
          </cell>
          <cell r="M1601">
            <v>0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20</v>
          </cell>
          <cell r="L1604">
            <v>0</v>
          </cell>
          <cell r="M1604">
            <v>31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444</v>
          </cell>
          <cell r="L1605">
            <v>0</v>
          </cell>
          <cell r="M1605">
            <v>766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739</v>
          </cell>
          <cell r="I1607">
            <v>0</v>
          </cell>
          <cell r="J1607">
            <v>0</v>
          </cell>
          <cell r="K1607">
            <v>563</v>
          </cell>
          <cell r="L1607">
            <v>0</v>
          </cell>
          <cell r="M1607">
            <v>-9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2957</v>
          </cell>
          <cell r="L1608">
            <v>0</v>
          </cell>
          <cell r="M1608">
            <v>89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986</v>
          </cell>
          <cell r="L1609">
            <v>0</v>
          </cell>
          <cell r="M1609">
            <v>676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3502</v>
          </cell>
          <cell r="I1610">
            <v>0</v>
          </cell>
          <cell r="J1610">
            <v>0</v>
          </cell>
          <cell r="K1610">
            <v>2812</v>
          </cell>
          <cell r="L1610">
            <v>0</v>
          </cell>
          <cell r="M1610">
            <v>104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2650</v>
          </cell>
          <cell r="L1611">
            <v>0</v>
          </cell>
          <cell r="M1611">
            <v>65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10000</v>
          </cell>
          <cell r="I1613">
            <v>0</v>
          </cell>
          <cell r="J1613">
            <v>0</v>
          </cell>
          <cell r="K1613">
            <v>960</v>
          </cell>
          <cell r="L1613">
            <v>0</v>
          </cell>
          <cell r="M1613">
            <v>1900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10000</v>
          </cell>
          <cell r="J1617">
            <v>0</v>
          </cell>
          <cell r="K1617">
            <v>0</v>
          </cell>
          <cell r="L1617">
            <v>10000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1259</v>
          </cell>
          <cell r="I1618">
            <v>0</v>
          </cell>
          <cell r="J1618">
            <v>0</v>
          </cell>
          <cell r="K1618">
            <v>426</v>
          </cell>
          <cell r="L1618">
            <v>0</v>
          </cell>
          <cell r="M1618">
            <v>687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3477</v>
          </cell>
          <cell r="I1621">
            <v>0</v>
          </cell>
          <cell r="J1621">
            <v>0</v>
          </cell>
          <cell r="K1621">
            <v>3350</v>
          </cell>
          <cell r="L1621">
            <v>0</v>
          </cell>
          <cell r="M1621">
            <v>-6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41</v>
          </cell>
          <cell r="I1622">
            <v>0</v>
          </cell>
          <cell r="J1622">
            <v>0</v>
          </cell>
          <cell r="K1622">
            <v>51</v>
          </cell>
          <cell r="L1622">
            <v>0</v>
          </cell>
          <cell r="M1622">
            <v>0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8000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3096</v>
          </cell>
          <cell r="L1625">
            <v>0</v>
          </cell>
          <cell r="M1625">
            <v>85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2480</v>
          </cell>
          <cell r="I1626">
            <v>0</v>
          </cell>
          <cell r="J1626">
            <v>0</v>
          </cell>
          <cell r="K1626">
            <v>1593</v>
          </cell>
          <cell r="L1626">
            <v>0</v>
          </cell>
          <cell r="M1626">
            <v>752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2312</v>
          </cell>
          <cell r="I1628">
            <v>0</v>
          </cell>
          <cell r="J1628">
            <v>0</v>
          </cell>
          <cell r="K1628">
            <v>1787</v>
          </cell>
          <cell r="L1628">
            <v>0</v>
          </cell>
          <cell r="M1628">
            <v>189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2004</v>
          </cell>
          <cell r="I1629">
            <v>0</v>
          </cell>
          <cell r="J1629">
            <v>0</v>
          </cell>
          <cell r="K1629">
            <v>1780</v>
          </cell>
          <cell r="L1629">
            <v>0</v>
          </cell>
          <cell r="M1629">
            <v>185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0</v>
          </cell>
          <cell r="I1630">
            <v>0</v>
          </cell>
          <cell r="J1630">
            <v>0</v>
          </cell>
          <cell r="K1630">
            <v>27</v>
          </cell>
          <cell r="L1630">
            <v>0</v>
          </cell>
          <cell r="M1630">
            <v>29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/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0</v>
          </cell>
          <cell r="I1631">
            <v>0</v>
          </cell>
          <cell r="J1631">
            <v>0</v>
          </cell>
          <cell r="K1631">
            <v>58</v>
          </cell>
          <cell r="L1631">
            <v>0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/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0</v>
          </cell>
          <cell r="I1632">
            <v>0</v>
          </cell>
          <cell r="J1632">
            <v>0</v>
          </cell>
          <cell r="K1632">
            <v>130</v>
          </cell>
          <cell r="L1632">
            <v>0</v>
          </cell>
          <cell r="M1632">
            <v>22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/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0</v>
          </cell>
          <cell r="I1634">
            <v>0</v>
          </cell>
          <cell r="J1634">
            <v>0</v>
          </cell>
          <cell r="K1634">
            <v>46</v>
          </cell>
          <cell r="L1634">
            <v>0</v>
          </cell>
          <cell r="M1634">
            <v>20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/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0</v>
          </cell>
          <cell r="I1635">
            <v>0</v>
          </cell>
          <cell r="J1635">
            <v>0</v>
          </cell>
          <cell r="K1635">
            <v>43</v>
          </cell>
          <cell r="L1635">
            <v>0</v>
          </cell>
          <cell r="M1635">
            <v>0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/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0</v>
          </cell>
          <cell r="I1636">
            <v>80</v>
          </cell>
          <cell r="J1636">
            <v>0</v>
          </cell>
          <cell r="K1636">
            <v>80</v>
          </cell>
          <cell r="L1636">
            <v>0</v>
          </cell>
          <cell r="M1636">
            <v>0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/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0</v>
          </cell>
          <cell r="I1637">
            <v>0</v>
          </cell>
          <cell r="J1637">
            <v>0</v>
          </cell>
          <cell r="K1637">
            <v>95</v>
          </cell>
          <cell r="L1637">
            <v>0</v>
          </cell>
          <cell r="M1637">
            <v>0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/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0</v>
          </cell>
          <cell r="I1638">
            <v>44</v>
          </cell>
          <cell r="J1638">
            <v>0</v>
          </cell>
          <cell r="K1638">
            <v>556</v>
          </cell>
          <cell r="L1638">
            <v>0</v>
          </cell>
          <cell r="M1638">
            <v>0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/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0</v>
          </cell>
          <cell r="I1639">
            <v>0</v>
          </cell>
          <cell r="J1639">
            <v>0</v>
          </cell>
          <cell r="K1639">
            <v>102</v>
          </cell>
          <cell r="L1639">
            <v>0</v>
          </cell>
          <cell r="M1639">
            <v>0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/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</v>
          </cell>
          <cell r="I1640">
            <v>0</v>
          </cell>
          <cell r="J1640">
            <v>0</v>
          </cell>
          <cell r="K1640">
            <v>94</v>
          </cell>
          <cell r="L1640">
            <v>0</v>
          </cell>
          <cell r="M1640">
            <v>0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0</v>
          </cell>
          <cell r="I1641">
            <v>192</v>
          </cell>
          <cell r="J1641">
            <v>0</v>
          </cell>
          <cell r="K1641">
            <v>333</v>
          </cell>
          <cell r="L1641">
            <v>0</v>
          </cell>
          <cell r="M1641">
            <v>0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/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20</v>
          </cell>
          <cell r="I1645">
            <v>0</v>
          </cell>
          <cell r="J1645">
            <v>0</v>
          </cell>
          <cell r="K1645">
            <v>6</v>
          </cell>
          <cell r="L1645">
            <v>0</v>
          </cell>
          <cell r="M1645">
            <v>-6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1998</v>
          </cell>
          <cell r="L1648">
            <v>0</v>
          </cell>
          <cell r="M1648">
            <v>314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769</v>
          </cell>
          <cell r="L1649">
            <v>0</v>
          </cell>
          <cell r="M1649">
            <v>0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2544</v>
          </cell>
          <cell r="I1650">
            <v>0</v>
          </cell>
          <cell r="J1650">
            <v>0</v>
          </cell>
          <cell r="K1650">
            <v>2447</v>
          </cell>
          <cell r="L1650">
            <v>0</v>
          </cell>
          <cell r="M1650">
            <v>0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4128</v>
          </cell>
          <cell r="I1652">
            <v>0</v>
          </cell>
          <cell r="J1652">
            <v>0</v>
          </cell>
          <cell r="K1652">
            <v>2365</v>
          </cell>
          <cell r="L1652">
            <v>0</v>
          </cell>
          <cell r="M1652">
            <v>285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9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2449</v>
          </cell>
          <cell r="I1654">
            <v>0</v>
          </cell>
          <cell r="J1654">
            <v>0</v>
          </cell>
          <cell r="K1654">
            <v>2314</v>
          </cell>
          <cell r="L1654">
            <v>0</v>
          </cell>
          <cell r="M1654">
            <v>0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730</v>
          </cell>
          <cell r="I1655">
            <v>0</v>
          </cell>
          <cell r="J1655">
            <v>0</v>
          </cell>
          <cell r="K1655">
            <v>725</v>
          </cell>
          <cell r="L1655">
            <v>0</v>
          </cell>
          <cell r="M1655">
            <v>0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1640</v>
          </cell>
          <cell r="I1656">
            <v>0</v>
          </cell>
          <cell r="J1656">
            <v>0</v>
          </cell>
          <cell r="K1656">
            <v>135</v>
          </cell>
          <cell r="L1656">
            <v>0</v>
          </cell>
          <cell r="M1656">
            <v>0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55</v>
          </cell>
          <cell r="L1657">
            <v>0</v>
          </cell>
          <cell r="M1657">
            <v>0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21</v>
          </cell>
          <cell r="L1658">
            <v>0</v>
          </cell>
          <cell r="M1658">
            <v>28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503</v>
          </cell>
          <cell r="I1665">
            <v>0</v>
          </cell>
          <cell r="J1665">
            <v>0</v>
          </cell>
          <cell r="K1665">
            <v>466</v>
          </cell>
          <cell r="L1665">
            <v>0</v>
          </cell>
          <cell r="M1665">
            <v>0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3108</v>
          </cell>
          <cell r="I1666">
            <v>0</v>
          </cell>
          <cell r="J1666">
            <v>0</v>
          </cell>
          <cell r="K1666">
            <v>1561</v>
          </cell>
          <cell r="L1666">
            <v>0</v>
          </cell>
          <cell r="M1666">
            <v>1001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1678</v>
          </cell>
          <cell r="I1667">
            <v>0</v>
          </cell>
          <cell r="J1667">
            <v>0</v>
          </cell>
          <cell r="K1667">
            <v>28</v>
          </cell>
          <cell r="L1667">
            <v>0</v>
          </cell>
          <cell r="M1667">
            <v>4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3002</v>
          </cell>
          <cell r="J1669">
            <v>0</v>
          </cell>
          <cell r="K1669">
            <v>0</v>
          </cell>
          <cell r="L1669">
            <v>0</v>
          </cell>
          <cell r="M1669">
            <v>3002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653</v>
          </cell>
          <cell r="I1670">
            <v>0</v>
          </cell>
          <cell r="J1670">
            <v>0</v>
          </cell>
          <cell r="K1670">
            <v>595</v>
          </cell>
          <cell r="L1670">
            <v>0</v>
          </cell>
          <cell r="M1670">
            <v>37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1767</v>
          </cell>
          <cell r="I1672">
            <v>0</v>
          </cell>
          <cell r="J1672">
            <v>0</v>
          </cell>
          <cell r="K1672">
            <v>166</v>
          </cell>
          <cell r="L1672">
            <v>0</v>
          </cell>
          <cell r="M1672">
            <v>-2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2025W31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61</v>
          </cell>
          <cell r="I1673">
            <v>0</v>
          </cell>
          <cell r="J1673">
            <v>0</v>
          </cell>
          <cell r="K1673">
            <v>18</v>
          </cell>
          <cell r="L1673">
            <v>0</v>
          </cell>
          <cell r="M1673">
            <v>0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102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25</v>
          </cell>
          <cell r="I1679">
            <v>0</v>
          </cell>
          <cell r="J1679">
            <v>0</v>
          </cell>
          <cell r="K1679">
            <v>10</v>
          </cell>
          <cell r="L1679">
            <v>0</v>
          </cell>
          <cell r="M1679">
            <v>15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3032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274</v>
          </cell>
          <cell r="I1685">
            <v>0</v>
          </cell>
          <cell r="J1685">
            <v>0</v>
          </cell>
          <cell r="K1685">
            <v>199</v>
          </cell>
          <cell r="L1685">
            <v>0</v>
          </cell>
          <cell r="M1685">
            <v>0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2000</v>
          </cell>
          <cell r="J1692">
            <v>0</v>
          </cell>
          <cell r="K1692">
            <v>0</v>
          </cell>
          <cell r="L1692">
            <v>2000</v>
          </cell>
          <cell r="M1692">
            <v>0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641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497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715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272</v>
          </cell>
          <cell r="J1699">
            <v>0</v>
          </cell>
          <cell r="K1699">
            <v>0</v>
          </cell>
          <cell r="L1699">
            <v>0</v>
          </cell>
          <cell r="M1699">
            <v>750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1167</v>
          </cell>
          <cell r="I1702">
            <v>0</v>
          </cell>
          <cell r="J1702">
            <v>0</v>
          </cell>
          <cell r="K1702">
            <v>229</v>
          </cell>
          <cell r="L1702">
            <v>0</v>
          </cell>
          <cell r="M1702">
            <v>-229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749</v>
          </cell>
          <cell r="I1708">
            <v>0</v>
          </cell>
          <cell r="J1708">
            <v>0</v>
          </cell>
          <cell r="K1708">
            <v>570</v>
          </cell>
          <cell r="L1708">
            <v>0</v>
          </cell>
          <cell r="M1708">
            <v>73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1187</v>
          </cell>
          <cell r="I1711">
            <v>0</v>
          </cell>
          <cell r="J1711">
            <v>0</v>
          </cell>
          <cell r="K1711">
            <v>1187</v>
          </cell>
          <cell r="L1711">
            <v>0</v>
          </cell>
          <cell r="M1711">
            <v>0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1454</v>
          </cell>
          <cell r="I1712">
            <v>0</v>
          </cell>
          <cell r="J1712">
            <v>0</v>
          </cell>
          <cell r="K1712">
            <v>62</v>
          </cell>
          <cell r="L1712">
            <v>0</v>
          </cell>
          <cell r="M1712">
            <v>0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2016</v>
          </cell>
          <cell r="J1714">
            <v>0</v>
          </cell>
          <cell r="K1714">
            <v>0</v>
          </cell>
          <cell r="L1714">
            <v>2016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2015</v>
          </cell>
          <cell r="I1715">
            <v>0</v>
          </cell>
          <cell r="J1715">
            <v>0</v>
          </cell>
          <cell r="K1715">
            <v>800</v>
          </cell>
          <cell r="L1715">
            <v>0</v>
          </cell>
          <cell r="M1715">
            <v>207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24</v>
          </cell>
          <cell r="L1718">
            <v>0</v>
          </cell>
          <cell r="M1718">
            <v>304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746</v>
          </cell>
          <cell r="I1723">
            <v>0</v>
          </cell>
          <cell r="J1723">
            <v>0</v>
          </cell>
          <cell r="K1723">
            <v>50</v>
          </cell>
          <cell r="L1723">
            <v>0</v>
          </cell>
          <cell r="M1723">
            <v>655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0</v>
          </cell>
          <cell r="I1724">
            <v>0</v>
          </cell>
          <cell r="J1724">
            <v>0</v>
          </cell>
          <cell r="K1724">
            <v>342</v>
          </cell>
          <cell r="L1724">
            <v>0</v>
          </cell>
          <cell r="M1724">
            <v>173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/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23</v>
          </cell>
          <cell r="I1730">
            <v>0</v>
          </cell>
          <cell r="J1730">
            <v>0</v>
          </cell>
          <cell r="K1730">
            <v>22</v>
          </cell>
          <cell r="L1730">
            <v>0</v>
          </cell>
          <cell r="M1730">
            <v>-2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1139</v>
          </cell>
          <cell r="I1736">
            <v>0</v>
          </cell>
          <cell r="J1736">
            <v>0</v>
          </cell>
          <cell r="K1736">
            <v>1134</v>
          </cell>
          <cell r="L1736">
            <v>0</v>
          </cell>
          <cell r="M1736">
            <v>0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390</v>
          </cell>
          <cell r="J1738">
            <v>0</v>
          </cell>
          <cell r="K1738">
            <v>0</v>
          </cell>
          <cell r="L1738">
            <v>390</v>
          </cell>
          <cell r="M1738">
            <v>0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400</v>
          </cell>
          <cell r="J1740">
            <v>0</v>
          </cell>
          <cell r="K1740">
            <v>0</v>
          </cell>
          <cell r="L1740">
            <v>400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800</v>
          </cell>
          <cell r="I1749">
            <v>0</v>
          </cell>
          <cell r="J1749">
            <v>0</v>
          </cell>
          <cell r="K1749">
            <v>697</v>
          </cell>
          <cell r="L1749">
            <v>0</v>
          </cell>
          <cell r="M1749">
            <v>80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75</v>
          </cell>
          <cell r="L1752">
            <v>0</v>
          </cell>
          <cell r="M1752">
            <v>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1127</v>
          </cell>
          <cell r="I1763">
            <v>0</v>
          </cell>
          <cell r="J1763">
            <v>0</v>
          </cell>
          <cell r="K1763">
            <v>1102</v>
          </cell>
          <cell r="L1763">
            <v>0</v>
          </cell>
          <cell r="M1763">
            <v>0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117</v>
          </cell>
          <cell r="L1767">
            <v>0</v>
          </cell>
          <cell r="M1767">
            <v>1547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490</v>
          </cell>
          <cell r="I1786">
            <v>0</v>
          </cell>
          <cell r="J1786">
            <v>0</v>
          </cell>
          <cell r="K1786">
            <v>75</v>
          </cell>
          <cell r="L1786">
            <v>0</v>
          </cell>
          <cell r="M1786">
            <v>310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493</v>
          </cell>
          <cell r="I1788">
            <v>0</v>
          </cell>
          <cell r="J1788">
            <v>0</v>
          </cell>
          <cell r="K1788">
            <v>108</v>
          </cell>
          <cell r="L1788">
            <v>0</v>
          </cell>
          <cell r="M1788">
            <v>310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1200</v>
          </cell>
          <cell r="J1799">
            <v>0</v>
          </cell>
          <cell r="K1799">
            <v>0</v>
          </cell>
          <cell r="L1799">
            <v>0</v>
          </cell>
          <cell r="M1799">
            <v>1200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1503</v>
          </cell>
          <cell r="I1800">
            <v>0</v>
          </cell>
          <cell r="J1800">
            <v>0</v>
          </cell>
          <cell r="K1800">
            <v>477</v>
          </cell>
          <cell r="L1800">
            <v>0</v>
          </cell>
          <cell r="M1800">
            <v>446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840</v>
          </cell>
          <cell r="I1803">
            <v>0</v>
          </cell>
          <cell r="J1803">
            <v>0</v>
          </cell>
          <cell r="K1803">
            <v>689</v>
          </cell>
          <cell r="L1803">
            <v>0</v>
          </cell>
          <cell r="M1803">
            <v>0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12720</v>
          </cell>
          <cell r="J1832">
            <v>0</v>
          </cell>
          <cell r="K1832">
            <v>0</v>
          </cell>
          <cell r="L1832">
            <v>12720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10992</v>
          </cell>
          <cell r="I1833">
            <v>0</v>
          </cell>
          <cell r="J1833">
            <v>0</v>
          </cell>
          <cell r="K1833">
            <v>7332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14600</v>
          </cell>
          <cell r="J1835">
            <v>0</v>
          </cell>
          <cell r="K1835">
            <v>0</v>
          </cell>
          <cell r="L1835">
            <v>14600</v>
          </cell>
          <cell r="M1835">
            <v>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6758</v>
          </cell>
          <cell r="I1836">
            <v>0</v>
          </cell>
          <cell r="J1836">
            <v>0</v>
          </cell>
          <cell r="K1836">
            <v>4435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773</v>
          </cell>
          <cell r="L1839">
            <v>0</v>
          </cell>
          <cell r="M1839">
            <v>78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12720</v>
          </cell>
          <cell r="J1841">
            <v>0</v>
          </cell>
          <cell r="K1841">
            <v>0</v>
          </cell>
          <cell r="L1841">
            <v>12720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15294</v>
          </cell>
          <cell r="I1842">
            <v>0</v>
          </cell>
          <cell r="J1842">
            <v>0</v>
          </cell>
          <cell r="K1842">
            <v>10059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0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 t="b">
            <v>0</v>
          </cell>
          <cell r="O1847" t="b">
            <v>0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0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 t="b">
            <v>0</v>
          </cell>
          <cell r="O1849" t="b">
            <v>0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788</v>
          </cell>
          <cell r="I1858">
            <v>0</v>
          </cell>
          <cell r="J1858">
            <v>0</v>
          </cell>
          <cell r="K1858">
            <v>84</v>
          </cell>
          <cell r="L1858">
            <v>0</v>
          </cell>
          <cell r="M1858">
            <v>0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7</v>
          </cell>
          <cell r="L1864">
            <v>0</v>
          </cell>
          <cell r="M1864">
            <v>0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561</v>
          </cell>
          <cell r="L1870">
            <v>0</v>
          </cell>
          <cell r="M1870">
            <v>23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0</v>
          </cell>
          <cell r="I1874">
            <v>400</v>
          </cell>
          <cell r="J1874">
            <v>0</v>
          </cell>
          <cell r="K1874">
            <v>876</v>
          </cell>
          <cell r="L1874">
            <v>0</v>
          </cell>
          <cell r="M1874">
            <v>0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/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959</v>
          </cell>
          <cell r="I1878">
            <v>0</v>
          </cell>
          <cell r="J1878">
            <v>0</v>
          </cell>
          <cell r="K1878">
            <v>524</v>
          </cell>
          <cell r="L1878">
            <v>0</v>
          </cell>
          <cell r="M1878">
            <v>85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194</v>
          </cell>
          <cell r="I1895">
            <v>0</v>
          </cell>
          <cell r="J1895">
            <v>0</v>
          </cell>
          <cell r="K1895">
            <v>175</v>
          </cell>
          <cell r="L1895">
            <v>0</v>
          </cell>
          <cell r="M1895">
            <v>0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4467</v>
          </cell>
          <cell r="I1896">
            <v>0</v>
          </cell>
          <cell r="J1896">
            <v>0</v>
          </cell>
          <cell r="K1896">
            <v>3481</v>
          </cell>
          <cell r="L1896">
            <v>0</v>
          </cell>
          <cell r="M1896">
            <v>327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1476</v>
          </cell>
          <cell r="I1897">
            <v>0</v>
          </cell>
          <cell r="J1897">
            <v>0</v>
          </cell>
          <cell r="K1897">
            <v>1103</v>
          </cell>
          <cell r="L1897">
            <v>0</v>
          </cell>
          <cell r="M1897">
            <v>0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2993</v>
          </cell>
          <cell r="I1898">
            <v>0</v>
          </cell>
          <cell r="J1898">
            <v>0</v>
          </cell>
          <cell r="K1898">
            <v>2405</v>
          </cell>
          <cell r="L1898">
            <v>0</v>
          </cell>
          <cell r="M1898">
            <v>328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1492</v>
          </cell>
          <cell r="I1899">
            <v>0</v>
          </cell>
          <cell r="J1899">
            <v>0</v>
          </cell>
          <cell r="K1899">
            <v>1219</v>
          </cell>
          <cell r="L1899">
            <v>0</v>
          </cell>
          <cell r="M1899">
            <v>144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997</v>
          </cell>
          <cell r="I1900">
            <v>0</v>
          </cell>
          <cell r="J1900">
            <v>0</v>
          </cell>
          <cell r="K1900">
            <v>641</v>
          </cell>
          <cell r="L1900">
            <v>0</v>
          </cell>
          <cell r="M1900">
            <v>0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1991</v>
          </cell>
          <cell r="I1901">
            <v>0</v>
          </cell>
          <cell r="J1901">
            <v>0</v>
          </cell>
          <cell r="K1901">
            <v>1778</v>
          </cell>
          <cell r="L1901">
            <v>0</v>
          </cell>
          <cell r="M1901">
            <v>0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988</v>
          </cell>
          <cell r="I1903">
            <v>0</v>
          </cell>
          <cell r="J1903">
            <v>0</v>
          </cell>
          <cell r="K1903">
            <v>980</v>
          </cell>
          <cell r="L1903">
            <v>0</v>
          </cell>
          <cell r="M1903">
            <v>0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288</v>
          </cell>
          <cell r="J1905">
            <v>0</v>
          </cell>
          <cell r="K1905">
            <v>0</v>
          </cell>
          <cell r="L1905">
            <v>0</v>
          </cell>
          <cell r="M1905">
            <v>288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772</v>
          </cell>
          <cell r="I1906">
            <v>0</v>
          </cell>
          <cell r="J1906">
            <v>0</v>
          </cell>
          <cell r="K1906">
            <v>414</v>
          </cell>
          <cell r="L1906">
            <v>0</v>
          </cell>
          <cell r="M1906">
            <v>0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1110</v>
          </cell>
          <cell r="I1907">
            <v>0</v>
          </cell>
          <cell r="J1907">
            <v>0</v>
          </cell>
          <cell r="K1907">
            <v>628</v>
          </cell>
          <cell r="L1907">
            <v>0</v>
          </cell>
          <cell r="M1907">
            <v>43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216</v>
          </cell>
          <cell r="J1909">
            <v>0</v>
          </cell>
          <cell r="K1909">
            <v>0</v>
          </cell>
          <cell r="L1909">
            <v>0</v>
          </cell>
          <cell r="M1909">
            <v>228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774</v>
          </cell>
          <cell r="I1910">
            <v>0</v>
          </cell>
          <cell r="J1910">
            <v>0</v>
          </cell>
          <cell r="K1910">
            <v>498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19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1047</v>
          </cell>
          <cell r="I1918">
            <v>0</v>
          </cell>
          <cell r="J1918">
            <v>0</v>
          </cell>
          <cell r="K1918">
            <v>559</v>
          </cell>
          <cell r="L1918">
            <v>0</v>
          </cell>
          <cell r="M1918">
            <v>0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25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977</v>
          </cell>
          <cell r="I1921">
            <v>0</v>
          </cell>
          <cell r="J1921">
            <v>0</v>
          </cell>
          <cell r="K1921">
            <v>534</v>
          </cell>
          <cell r="L1921">
            <v>0</v>
          </cell>
          <cell r="M1921">
            <v>0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1600</v>
          </cell>
          <cell r="I1922">
            <v>0</v>
          </cell>
          <cell r="J1922">
            <v>0</v>
          </cell>
          <cell r="K1922">
            <v>1241</v>
          </cell>
          <cell r="L1922">
            <v>0</v>
          </cell>
          <cell r="M1922">
            <v>24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4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316</v>
          </cell>
          <cell r="I1925">
            <v>0</v>
          </cell>
          <cell r="J1925">
            <v>0</v>
          </cell>
          <cell r="K1925">
            <v>232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983</v>
          </cell>
          <cell r="I1926">
            <v>0</v>
          </cell>
          <cell r="J1926">
            <v>0</v>
          </cell>
          <cell r="K1926">
            <v>499</v>
          </cell>
          <cell r="L1926">
            <v>0</v>
          </cell>
          <cell r="M1926">
            <v>54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1027</v>
          </cell>
          <cell r="I1929">
            <v>0</v>
          </cell>
          <cell r="J1929">
            <v>0</v>
          </cell>
          <cell r="K1929">
            <v>751</v>
          </cell>
          <cell r="L1929">
            <v>0</v>
          </cell>
          <cell r="M1929">
            <v>179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632</v>
          </cell>
          <cell r="I1930">
            <v>0</v>
          </cell>
          <cell r="J1930">
            <v>0</v>
          </cell>
          <cell r="K1930">
            <v>554</v>
          </cell>
          <cell r="L1930">
            <v>0</v>
          </cell>
          <cell r="M1930">
            <v>0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1012</v>
          </cell>
          <cell r="I1931">
            <v>0</v>
          </cell>
          <cell r="J1931">
            <v>0</v>
          </cell>
          <cell r="K1931">
            <v>479</v>
          </cell>
          <cell r="L1931">
            <v>0</v>
          </cell>
          <cell r="M1931">
            <v>93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1235</v>
          </cell>
          <cell r="I1933">
            <v>0</v>
          </cell>
          <cell r="J1933">
            <v>0</v>
          </cell>
          <cell r="K1933">
            <v>796</v>
          </cell>
          <cell r="L1933">
            <v>0</v>
          </cell>
          <cell r="M1933">
            <v>0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1233</v>
          </cell>
          <cell r="I1934">
            <v>0</v>
          </cell>
          <cell r="J1934">
            <v>0</v>
          </cell>
          <cell r="K1934">
            <v>654</v>
          </cell>
          <cell r="L1934">
            <v>0</v>
          </cell>
          <cell r="M1934">
            <v>172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1529</v>
          </cell>
          <cell r="I1935">
            <v>0</v>
          </cell>
          <cell r="J1935">
            <v>0</v>
          </cell>
          <cell r="K1935">
            <v>1010</v>
          </cell>
          <cell r="L1935">
            <v>0</v>
          </cell>
          <cell r="M1935">
            <v>150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3566</v>
          </cell>
          <cell r="I1936">
            <v>0</v>
          </cell>
          <cell r="J1936">
            <v>0</v>
          </cell>
          <cell r="K1936">
            <v>2293</v>
          </cell>
          <cell r="L1936">
            <v>0</v>
          </cell>
          <cell r="M1936">
            <v>0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14017</v>
          </cell>
          <cell r="I1937">
            <v>0</v>
          </cell>
          <cell r="J1937">
            <v>0</v>
          </cell>
          <cell r="K1937">
            <v>8358</v>
          </cell>
          <cell r="L1937">
            <v>0</v>
          </cell>
          <cell r="M1937">
            <v>3414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6568</v>
          </cell>
          <cell r="I1938">
            <v>0</v>
          </cell>
          <cell r="J1938">
            <v>0</v>
          </cell>
          <cell r="K1938">
            <v>4542</v>
          </cell>
          <cell r="L1938">
            <v>0</v>
          </cell>
          <cell r="M1938">
            <v>0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992</v>
          </cell>
          <cell r="I1939">
            <v>0</v>
          </cell>
          <cell r="J1939">
            <v>0</v>
          </cell>
          <cell r="K1939">
            <v>695</v>
          </cell>
          <cell r="L1939">
            <v>0</v>
          </cell>
          <cell r="M1939">
            <v>190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6645</v>
          </cell>
          <cell r="I1940">
            <v>0</v>
          </cell>
          <cell r="J1940">
            <v>0</v>
          </cell>
          <cell r="K1940">
            <v>3541</v>
          </cell>
          <cell r="L1940">
            <v>0</v>
          </cell>
          <cell r="M1940">
            <v>674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7927</v>
          </cell>
          <cell r="I1941">
            <v>0</v>
          </cell>
          <cell r="J1941">
            <v>0</v>
          </cell>
          <cell r="K1941">
            <v>5390</v>
          </cell>
          <cell r="L1941">
            <v>0</v>
          </cell>
          <cell r="M1941">
            <v>1009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13850</v>
          </cell>
          <cell r="I1942">
            <v>0</v>
          </cell>
          <cell r="J1942">
            <v>0</v>
          </cell>
          <cell r="K1942">
            <v>8724</v>
          </cell>
          <cell r="L1942">
            <v>0</v>
          </cell>
          <cell r="M1942">
            <v>-4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16435</v>
          </cell>
          <cell r="I1943">
            <v>0</v>
          </cell>
          <cell r="J1943">
            <v>0</v>
          </cell>
          <cell r="K1943">
            <v>12091</v>
          </cell>
          <cell r="L1943">
            <v>0</v>
          </cell>
          <cell r="M1943">
            <v>0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1455</v>
          </cell>
          <cell r="I1946">
            <v>0</v>
          </cell>
          <cell r="J1946">
            <v>0</v>
          </cell>
          <cell r="K1946">
            <v>1000</v>
          </cell>
          <cell r="L1946">
            <v>0</v>
          </cell>
          <cell r="M1946">
            <v>261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249</v>
          </cell>
          <cell r="L1949">
            <v>0</v>
          </cell>
          <cell r="M1949">
            <v>320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328</v>
          </cell>
          <cell r="L1961">
            <v>0</v>
          </cell>
          <cell r="M1961">
            <v>17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250</v>
          </cell>
          <cell r="L1964">
            <v>0</v>
          </cell>
          <cell r="M1964">
            <v>47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405</v>
          </cell>
          <cell r="L1967">
            <v>0</v>
          </cell>
          <cell r="M1967">
            <v>0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277</v>
          </cell>
          <cell r="L1971">
            <v>0</v>
          </cell>
          <cell r="M1971">
            <v>324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500</v>
          </cell>
          <cell r="I1974">
            <v>0</v>
          </cell>
          <cell r="J1974">
            <v>0</v>
          </cell>
          <cell r="K1974">
            <v>57</v>
          </cell>
          <cell r="L1974">
            <v>0</v>
          </cell>
          <cell r="M1974">
            <v>326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1920</v>
          </cell>
          <cell r="J1976">
            <v>0</v>
          </cell>
          <cell r="K1976">
            <v>0</v>
          </cell>
          <cell r="L1976">
            <v>0</v>
          </cell>
          <cell r="M1976">
            <v>1920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2000</v>
          </cell>
          <cell r="I1977">
            <v>0</v>
          </cell>
          <cell r="J1977">
            <v>0</v>
          </cell>
          <cell r="K1977">
            <v>1129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2000</v>
          </cell>
          <cell r="I1978">
            <v>0</v>
          </cell>
          <cell r="J1978">
            <v>0</v>
          </cell>
          <cell r="K1978">
            <v>1128</v>
          </cell>
          <cell r="L1978">
            <v>0</v>
          </cell>
          <cell r="M1978">
            <v>1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2000</v>
          </cell>
          <cell r="I1979">
            <v>0</v>
          </cell>
          <cell r="J1979">
            <v>0</v>
          </cell>
          <cell r="K1979">
            <v>1104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1010</v>
          </cell>
          <cell r="I1980">
            <v>0</v>
          </cell>
          <cell r="J1980">
            <v>0</v>
          </cell>
          <cell r="K1980">
            <v>842</v>
          </cell>
          <cell r="L1980">
            <v>0</v>
          </cell>
          <cell r="M1980">
            <v>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1000</v>
          </cell>
          <cell r="I1981">
            <v>0</v>
          </cell>
          <cell r="J1981">
            <v>0</v>
          </cell>
          <cell r="K1981">
            <v>538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1000</v>
          </cell>
          <cell r="I1982">
            <v>0</v>
          </cell>
          <cell r="J1982">
            <v>0</v>
          </cell>
          <cell r="K1982">
            <v>572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50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-106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-4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1757</v>
          </cell>
          <cell r="I1991">
            <v>0</v>
          </cell>
          <cell r="J1991">
            <v>0</v>
          </cell>
          <cell r="K1991">
            <v>1351</v>
          </cell>
          <cell r="L1991">
            <v>0</v>
          </cell>
          <cell r="M1991">
            <v>381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0</v>
          </cell>
          <cell r="I1993">
            <v>400</v>
          </cell>
          <cell r="J1993">
            <v>0</v>
          </cell>
          <cell r="K1993">
            <v>400</v>
          </cell>
          <cell r="L1993">
            <v>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/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0</v>
          </cell>
          <cell r="I1994">
            <v>600</v>
          </cell>
          <cell r="J1994">
            <v>0</v>
          </cell>
          <cell r="K1994">
            <v>600</v>
          </cell>
          <cell r="L1994">
            <v>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/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0</v>
          </cell>
          <cell r="I1995">
            <v>200</v>
          </cell>
          <cell r="J1995">
            <v>0</v>
          </cell>
          <cell r="K1995">
            <v>700</v>
          </cell>
          <cell r="L1995">
            <v>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/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2148</v>
          </cell>
          <cell r="I1996">
            <v>0</v>
          </cell>
          <cell r="J1996">
            <v>0</v>
          </cell>
          <cell r="K1996">
            <v>212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2021</v>
          </cell>
          <cell r="I1997">
            <v>0</v>
          </cell>
          <cell r="J1997">
            <v>0</v>
          </cell>
          <cell r="K1997">
            <v>187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5019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0</v>
          </cell>
          <cell r="I2003">
            <v>62</v>
          </cell>
          <cell r="J2003">
            <v>0</v>
          </cell>
          <cell r="K2003">
            <v>11</v>
          </cell>
          <cell r="L2003">
            <v>0</v>
          </cell>
          <cell r="M2003">
            <v>127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/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352</v>
          </cell>
          <cell r="I2004">
            <v>0</v>
          </cell>
          <cell r="J2004">
            <v>0</v>
          </cell>
          <cell r="K2004">
            <v>49</v>
          </cell>
          <cell r="L2004">
            <v>0</v>
          </cell>
          <cell r="M2004">
            <v>213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596</v>
          </cell>
          <cell r="I2007">
            <v>0</v>
          </cell>
          <cell r="J2007">
            <v>0</v>
          </cell>
          <cell r="K2007">
            <v>565</v>
          </cell>
          <cell r="L2007">
            <v>0</v>
          </cell>
          <cell r="M2007">
            <v>9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950</v>
          </cell>
          <cell r="I2008">
            <v>0</v>
          </cell>
          <cell r="J2008">
            <v>0</v>
          </cell>
          <cell r="K2008">
            <v>689</v>
          </cell>
          <cell r="L2008">
            <v>0</v>
          </cell>
          <cell r="M2008">
            <v>202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28</v>
          </cell>
          <cell r="L2009">
            <v>0</v>
          </cell>
          <cell r="M2009">
            <v>42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25</v>
          </cell>
          <cell r="L2010">
            <v>0</v>
          </cell>
          <cell r="M2010">
            <v>145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4807</v>
          </cell>
          <cell r="I2013">
            <v>0</v>
          </cell>
          <cell r="J2013">
            <v>0</v>
          </cell>
          <cell r="K2013">
            <v>3825</v>
          </cell>
          <cell r="L2013">
            <v>0</v>
          </cell>
          <cell r="M2013">
            <v>905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13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322</v>
          </cell>
          <cell r="I2016">
            <v>0</v>
          </cell>
          <cell r="J2016">
            <v>0</v>
          </cell>
          <cell r="K2016">
            <v>312</v>
          </cell>
          <cell r="L2016">
            <v>0</v>
          </cell>
          <cell r="M2016">
            <v>0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12</v>
          </cell>
          <cell r="L2023">
            <v>0</v>
          </cell>
          <cell r="M2023">
            <v>8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25</v>
          </cell>
          <cell r="L2024">
            <v>0</v>
          </cell>
          <cell r="M2024">
            <v>0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480</v>
          </cell>
          <cell r="I2025">
            <v>0</v>
          </cell>
          <cell r="J2025">
            <v>0</v>
          </cell>
          <cell r="K2025">
            <v>480</v>
          </cell>
          <cell r="L2025">
            <v>0</v>
          </cell>
          <cell r="M2025">
            <v>0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1200</v>
          </cell>
          <cell r="I2032">
            <v>0</v>
          </cell>
          <cell r="J2032">
            <v>0</v>
          </cell>
          <cell r="K2032">
            <v>1150</v>
          </cell>
          <cell r="L2032">
            <v>0</v>
          </cell>
          <cell r="M2032">
            <v>36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1194</v>
          </cell>
          <cell r="I2035">
            <v>0</v>
          </cell>
          <cell r="J2035">
            <v>0</v>
          </cell>
          <cell r="K2035">
            <v>1160</v>
          </cell>
          <cell r="L2035">
            <v>0</v>
          </cell>
          <cell r="M2035">
            <v>24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1508</v>
          </cell>
          <cell r="I2040">
            <v>0</v>
          </cell>
          <cell r="J2040">
            <v>0</v>
          </cell>
          <cell r="K2040">
            <v>1455</v>
          </cell>
          <cell r="L2040">
            <v>0</v>
          </cell>
          <cell r="M2040">
            <v>33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11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2500</v>
          </cell>
          <cell r="J2047">
            <v>0</v>
          </cell>
          <cell r="K2047">
            <v>0</v>
          </cell>
          <cell r="L2047">
            <v>2500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150</v>
          </cell>
          <cell r="J2050">
            <v>0</v>
          </cell>
          <cell r="K2050">
            <v>0</v>
          </cell>
          <cell r="L2050">
            <v>150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4000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2016</v>
          </cell>
          <cell r="J2055">
            <v>0</v>
          </cell>
          <cell r="K2055">
            <v>0</v>
          </cell>
          <cell r="L2055">
            <v>2016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2016</v>
          </cell>
          <cell r="J2058">
            <v>0</v>
          </cell>
          <cell r="K2058">
            <v>0</v>
          </cell>
          <cell r="L2058">
            <v>2016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458</v>
          </cell>
          <cell r="I2059">
            <v>0</v>
          </cell>
          <cell r="J2059">
            <v>0</v>
          </cell>
          <cell r="K2059">
            <v>400</v>
          </cell>
          <cell r="L2059">
            <v>0</v>
          </cell>
          <cell r="M2059">
            <v>58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430</v>
          </cell>
          <cell r="I2062">
            <v>0</v>
          </cell>
          <cell r="J2062">
            <v>0</v>
          </cell>
          <cell r="K2062">
            <v>425</v>
          </cell>
          <cell r="L2062">
            <v>0</v>
          </cell>
          <cell r="M2062">
            <v>5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1000</v>
          </cell>
          <cell r="J2069">
            <v>0</v>
          </cell>
          <cell r="K2069">
            <v>0</v>
          </cell>
          <cell r="L2069">
            <v>1000</v>
          </cell>
          <cell r="M2069">
            <v>0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1320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0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2310</v>
          </cell>
          <cell r="I2083">
            <v>0</v>
          </cell>
          <cell r="J2083">
            <v>0</v>
          </cell>
          <cell r="K2083">
            <v>0</v>
          </cell>
          <cell r="L2083">
            <v>2000</v>
          </cell>
          <cell r="M2083">
            <v>310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4470</v>
          </cell>
          <cell r="I2087">
            <v>0</v>
          </cell>
          <cell r="J2087">
            <v>0</v>
          </cell>
          <cell r="K2087">
            <v>0</v>
          </cell>
          <cell r="L2087">
            <v>4000</v>
          </cell>
          <cell r="M2087">
            <v>470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75</v>
          </cell>
          <cell r="M2091">
            <v>0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1425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425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60</v>
          </cell>
          <cell r="I2097">
            <v>0</v>
          </cell>
          <cell r="J2097">
            <v>0</v>
          </cell>
          <cell r="K2097">
            <v>0</v>
          </cell>
          <cell r="L2097">
            <v>60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1935</v>
          </cell>
          <cell r="I2099">
            <v>0</v>
          </cell>
          <cell r="J2099">
            <v>0</v>
          </cell>
          <cell r="K2099">
            <v>0</v>
          </cell>
          <cell r="L2099">
            <v>1500</v>
          </cell>
          <cell r="M2099">
            <v>435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500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300</v>
          </cell>
          <cell r="L2106">
            <v>0</v>
          </cell>
          <cell r="M2106">
            <v>30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479</v>
          </cell>
          <cell r="I2107">
            <v>0</v>
          </cell>
          <cell r="J2107">
            <v>0</v>
          </cell>
          <cell r="K2107">
            <v>481</v>
          </cell>
          <cell r="L2107">
            <v>0</v>
          </cell>
          <cell r="M2107">
            <v>-2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273</v>
          </cell>
          <cell r="I2110">
            <v>0</v>
          </cell>
          <cell r="J2110">
            <v>0</v>
          </cell>
          <cell r="K2110">
            <v>210</v>
          </cell>
          <cell r="L2110">
            <v>0</v>
          </cell>
          <cell r="M2110">
            <v>63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1075</v>
          </cell>
          <cell r="I2113">
            <v>0</v>
          </cell>
          <cell r="J2113">
            <v>0</v>
          </cell>
          <cell r="K2113">
            <v>988</v>
          </cell>
          <cell r="L2113">
            <v>0</v>
          </cell>
          <cell r="M2113">
            <v>75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  <row r="2116">
          <cell r="A2116" t="str">
            <v>Grass, Northwind #1</v>
          </cell>
          <cell r="B2116" t="str">
            <v>202601-202652</v>
          </cell>
          <cell r="C2116" t="str">
            <v>a5gPQ0000009i9tYAA</v>
          </cell>
          <cell r="D2116">
            <v>46019</v>
          </cell>
          <cell r="E2116" t="str">
            <v>2026W01</v>
          </cell>
          <cell r="F2116">
            <v>46382</v>
          </cell>
          <cell r="G2116" t="str">
            <v>2026W52</v>
          </cell>
          <cell r="H2116">
            <v>0</v>
          </cell>
          <cell r="I2116">
            <v>1000</v>
          </cell>
          <cell r="J2116">
            <v>0</v>
          </cell>
          <cell r="K2116">
            <v>0</v>
          </cell>
          <cell r="L2116">
            <v>1000</v>
          </cell>
          <cell r="M2116">
            <v>0</v>
          </cell>
          <cell r="N2116" t="b">
            <v>0</v>
          </cell>
          <cell r="O2116" t="b">
            <v>1</v>
          </cell>
          <cell r="P2116" t="str">
            <v>01tPQ00000EKg9VYAT</v>
          </cell>
          <cell r="R2116" t="str">
            <v/>
          </cell>
          <cell r="S2116" t="str">
            <v>01tPQ00000EKg9VYATa5gPQ0000009i9tYAA</v>
          </cell>
        </row>
        <row r="2117">
          <cell r="A2117" t="str">
            <v>Grass, Prairie Dog #1</v>
          </cell>
          <cell r="B2117" t="str">
            <v>202601-202652</v>
          </cell>
          <cell r="C2117" t="str">
            <v>a5gPQ0000009i9uYAA</v>
          </cell>
          <cell r="D2117">
            <v>46019</v>
          </cell>
          <cell r="E2117" t="str">
            <v>2026W01</v>
          </cell>
          <cell r="F2117">
            <v>46382</v>
          </cell>
          <cell r="G2117" t="str">
            <v>2026W52</v>
          </cell>
          <cell r="H2117">
            <v>0</v>
          </cell>
          <cell r="I2117">
            <v>1000</v>
          </cell>
          <cell r="J2117">
            <v>0</v>
          </cell>
          <cell r="K2117">
            <v>0</v>
          </cell>
          <cell r="L2117">
            <v>1000</v>
          </cell>
          <cell r="M2117">
            <v>0</v>
          </cell>
          <cell r="N2117" t="b">
            <v>0</v>
          </cell>
          <cell r="O2117" t="b">
            <v>1</v>
          </cell>
          <cell r="P2117" t="str">
            <v>01tPQ00000EKgXhYAL</v>
          </cell>
          <cell r="R2117" t="str">
            <v/>
          </cell>
          <cell r="S2117" t="str">
            <v>01tPQ00000EKgXhYALa5gPQ0000009i9uYAA</v>
          </cell>
        </row>
        <row r="2118">
          <cell r="A2118" t="str">
            <v>Grass, Jazz #1</v>
          </cell>
          <cell r="B2118" t="str">
            <v>202601-202652</v>
          </cell>
          <cell r="C2118" t="str">
            <v>a5gPQ0000009i9vYAA</v>
          </cell>
          <cell r="D2118">
            <v>46019</v>
          </cell>
          <cell r="E2118" t="str">
            <v>2026W01</v>
          </cell>
          <cell r="F2118">
            <v>46382</v>
          </cell>
          <cell r="G2118" t="str">
            <v>2026W52</v>
          </cell>
          <cell r="H2118">
            <v>0</v>
          </cell>
          <cell r="I2118">
            <v>1000</v>
          </cell>
          <cell r="J2118">
            <v>0</v>
          </cell>
          <cell r="K2118">
            <v>0</v>
          </cell>
          <cell r="L2118">
            <v>0</v>
          </cell>
          <cell r="M2118">
            <v>1000</v>
          </cell>
          <cell r="N2118" t="b">
            <v>0</v>
          </cell>
          <cell r="O2118" t="b">
            <v>1</v>
          </cell>
          <cell r="P2118" t="str">
            <v>01tPQ00000EKhbpYAD</v>
          </cell>
          <cell r="R2118" t="str">
            <v/>
          </cell>
          <cell r="S2118" t="str">
            <v>01tPQ00000EKhbpYADa5gPQ0000009i9vYAA</v>
          </cell>
        </row>
        <row r="2119">
          <cell r="A2119" t="str">
            <v>Grass, Standing Ovation #1</v>
          </cell>
          <cell r="B2119" t="str">
            <v>202601-202652</v>
          </cell>
          <cell r="C2119" t="str">
            <v>a5gPQ0000009i9wYAA</v>
          </cell>
          <cell r="D2119">
            <v>46019</v>
          </cell>
          <cell r="E2119" t="str">
            <v>2026W01</v>
          </cell>
          <cell r="F2119">
            <v>46382</v>
          </cell>
          <cell r="G2119" t="str">
            <v>2026W52</v>
          </cell>
          <cell r="H2119">
            <v>0</v>
          </cell>
          <cell r="I2119">
            <v>1000</v>
          </cell>
          <cell r="J2119">
            <v>0</v>
          </cell>
          <cell r="K2119">
            <v>0</v>
          </cell>
          <cell r="L2119">
            <v>0</v>
          </cell>
          <cell r="M2119">
            <v>1000</v>
          </cell>
          <cell r="N2119" t="b">
            <v>0</v>
          </cell>
          <cell r="O2119" t="b">
            <v>1</v>
          </cell>
          <cell r="P2119" t="str">
            <v>01tPQ00000EKi85YAD</v>
          </cell>
          <cell r="R2119" t="str">
            <v/>
          </cell>
          <cell r="S2119" t="str">
            <v>01tPQ00000EKi85YADa5gPQ0000009i9wYAA</v>
          </cell>
        </row>
        <row r="2120">
          <cell r="A2120" t="str">
            <v>Spruce, Dwarf Globe #3</v>
          </cell>
          <cell r="B2120" t="str">
            <v>202531-202630</v>
          </cell>
          <cell r="C2120" t="str">
            <v>a5gPQ0000009owrYAA</v>
          </cell>
          <cell r="D2120">
            <v>45865</v>
          </cell>
          <cell r="E2120" t="str">
            <v>2025W31</v>
          </cell>
          <cell r="F2120">
            <v>46228</v>
          </cell>
          <cell r="G2120" t="str">
            <v>2026W30</v>
          </cell>
          <cell r="H2120">
            <v>0</v>
          </cell>
          <cell r="I2120">
            <v>0</v>
          </cell>
          <cell r="J2120">
            <v>0</v>
          </cell>
          <cell r="K2120">
            <v>17</v>
          </cell>
          <cell r="L2120">
            <v>0</v>
          </cell>
          <cell r="M2120">
            <v>570</v>
          </cell>
          <cell r="N2120" t="b">
            <v>1</v>
          </cell>
          <cell r="O2120" t="b">
            <v>1</v>
          </cell>
          <cell r="P2120" t="str">
            <v>01tPQ00000EPM25YAH</v>
          </cell>
          <cell r="R2120" t="str">
            <v/>
          </cell>
          <cell r="S2120" t="str">
            <v>01tPQ00000EPM25YAHa5gPQ0000009owrYAA</v>
          </cell>
        </row>
        <row r="2121">
          <cell r="A2121" t="str">
            <v>#5G Asst Apple Tree</v>
          </cell>
          <cell r="B2121" t="str">
            <v>202531-202630</v>
          </cell>
          <cell r="C2121" t="str">
            <v>a5gPQ000000AIRtYAO</v>
          </cell>
          <cell r="D2121">
            <v>45865</v>
          </cell>
          <cell r="E2121" t="str">
            <v>2025W31</v>
          </cell>
          <cell r="F2121">
            <v>46228</v>
          </cell>
          <cell r="G2121" t="str">
            <v>2026W30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 t="b">
            <v>1</v>
          </cell>
          <cell r="O2121" t="b">
            <v>1</v>
          </cell>
          <cell r="P2121" t="str">
            <v>01tPQ00000Es1gbYAB</v>
          </cell>
          <cell r="R2121" t="str">
            <v/>
          </cell>
          <cell r="S2121" t="str">
            <v>01tPQ00000Es1gbYABa5gPQ000000AIRtYAO</v>
          </cell>
        </row>
        <row r="2122">
          <cell r="A2122" t="str">
            <v>#3G Asst Dogwood</v>
          </cell>
          <cell r="B2122" t="str">
            <v>202531-202630</v>
          </cell>
          <cell r="C2122" t="str">
            <v>a5gPQ000000AITVYA4</v>
          </cell>
          <cell r="D2122">
            <v>45865</v>
          </cell>
          <cell r="E2122" t="str">
            <v>2025W31</v>
          </cell>
          <cell r="F2122">
            <v>46228</v>
          </cell>
          <cell r="G2122" t="str">
            <v>2026W30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 t="b">
            <v>1</v>
          </cell>
          <cell r="O2122" t="b">
            <v>1</v>
          </cell>
          <cell r="P2122" t="str">
            <v>01tPQ00000Es1iDYAR</v>
          </cell>
          <cell r="R2122" t="str">
            <v/>
          </cell>
          <cell r="S2122" t="str">
            <v>01tPQ00000Es1iDYARa5gPQ000000AITVYA4</v>
          </cell>
        </row>
        <row r="2123">
          <cell r="A2123" t="str">
            <v>#3G Asst Spruce</v>
          </cell>
          <cell r="B2123" t="str">
            <v>202531-202630</v>
          </cell>
          <cell r="C2123" t="str">
            <v>a5gPQ000000AIV7YAO</v>
          </cell>
          <cell r="D2123">
            <v>45865</v>
          </cell>
          <cell r="E2123" t="str">
            <v>2025W31</v>
          </cell>
          <cell r="F2123">
            <v>46228</v>
          </cell>
          <cell r="G2123" t="str">
            <v>2026W30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 t="b">
            <v>1</v>
          </cell>
          <cell r="O2123" t="b">
            <v>1</v>
          </cell>
          <cell r="P2123" t="str">
            <v>01tPQ00000Es1jpYAB</v>
          </cell>
          <cell r="R2123" t="str">
            <v/>
          </cell>
          <cell r="S2123" t="str">
            <v>01tPQ00000Es1jpYABa5gPQ000000AIV7YAO</v>
          </cell>
        </row>
        <row r="2124">
          <cell r="A2124" t="str">
            <v>#10G Asst Crabapple</v>
          </cell>
          <cell r="B2124" t="str">
            <v>202531-202630</v>
          </cell>
          <cell r="C2124" t="str">
            <v>a5gPQ000000AIWjYAO</v>
          </cell>
          <cell r="D2124">
            <v>45865</v>
          </cell>
          <cell r="E2124" t="str">
            <v>2025W31</v>
          </cell>
          <cell r="F2124">
            <v>46228</v>
          </cell>
          <cell r="G2124" t="str">
            <v>2026W30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 t="b">
            <v>1</v>
          </cell>
          <cell r="O2124" t="b">
            <v>1</v>
          </cell>
          <cell r="P2124" t="str">
            <v>01tPQ00000Es1lRYAR</v>
          </cell>
          <cell r="R2124" t="str">
            <v/>
          </cell>
          <cell r="S2124" t="str">
            <v>01tPQ00000Es1lRYARa5gPQ000000AIWjYAO</v>
          </cell>
        </row>
        <row r="2125">
          <cell r="A2125" t="str">
            <v>#5G Asst Patio Tree Rose</v>
          </cell>
          <cell r="B2125" t="str">
            <v>202531-202630</v>
          </cell>
          <cell r="C2125" t="str">
            <v>a5gPQ000000AIYLYA4</v>
          </cell>
          <cell r="D2125">
            <v>45865</v>
          </cell>
          <cell r="E2125" t="str">
            <v>2025W31</v>
          </cell>
          <cell r="F2125">
            <v>46228</v>
          </cell>
          <cell r="G2125" t="str">
            <v>2026W30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 t="b">
            <v>1</v>
          </cell>
          <cell r="O2125" t="b">
            <v>1</v>
          </cell>
          <cell r="P2125" t="str">
            <v>01tPQ00000Es1n3YAB</v>
          </cell>
          <cell r="R2125" t="str">
            <v/>
          </cell>
          <cell r="S2125" t="str">
            <v>01tPQ00000Es1n3YABa5gPQ000000AIYLYA4</v>
          </cell>
        </row>
        <row r="2126">
          <cell r="A2126" t="str">
            <v>#2G Asst Perennial</v>
          </cell>
          <cell r="B2126" t="str">
            <v>202531-202630</v>
          </cell>
          <cell r="C2126" t="str">
            <v>a5gPQ000000AIZxYAO</v>
          </cell>
          <cell r="D2126">
            <v>45865</v>
          </cell>
          <cell r="E2126" t="str">
            <v>2025W31</v>
          </cell>
          <cell r="F2126">
            <v>46228</v>
          </cell>
          <cell r="G2126" t="str">
            <v>2026W30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 t="b">
            <v>1</v>
          </cell>
          <cell r="O2126" t="b">
            <v>1</v>
          </cell>
          <cell r="P2126" t="str">
            <v>01tPQ00000Es1ofYAB</v>
          </cell>
          <cell r="R2126" t="str">
            <v/>
          </cell>
          <cell r="S2126" t="str">
            <v>01tPQ00000Es1ofYABa5gPQ000000AIZxYAO</v>
          </cell>
        </row>
        <row r="2127">
          <cell r="A2127" t="str">
            <v>#3G Asst Azalea</v>
          </cell>
          <cell r="B2127" t="str">
            <v>202531-202630</v>
          </cell>
          <cell r="C2127" t="str">
            <v>a5gPQ000000AIbZYAW</v>
          </cell>
          <cell r="D2127">
            <v>45865</v>
          </cell>
          <cell r="E2127" t="str">
            <v>2025W31</v>
          </cell>
          <cell r="F2127">
            <v>46228</v>
          </cell>
          <cell r="G2127" t="str">
            <v>2026W30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 t="b">
            <v>1</v>
          </cell>
          <cell r="O2127" t="b">
            <v>1</v>
          </cell>
          <cell r="P2127" t="str">
            <v>01tPQ00000Es1qHYAR</v>
          </cell>
          <cell r="R2127" t="str">
            <v/>
          </cell>
          <cell r="S2127" t="str">
            <v>01tPQ00000Es1qHYARa5gPQ000000AIbZYAW</v>
          </cell>
        </row>
        <row r="2128">
          <cell r="A2128" t="str">
            <v>#2G Asst Drift Rose</v>
          </cell>
          <cell r="B2128" t="str">
            <v>202531-202630</v>
          </cell>
          <cell r="C2128" t="str">
            <v>a5gPQ000000AIenYAG</v>
          </cell>
          <cell r="D2128">
            <v>45865</v>
          </cell>
          <cell r="E2128" t="str">
            <v>2025W31</v>
          </cell>
          <cell r="F2128">
            <v>46228</v>
          </cell>
          <cell r="G2128" t="str">
            <v>2026W30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 t="b">
            <v>1</v>
          </cell>
          <cell r="O2128" t="b">
            <v>1</v>
          </cell>
          <cell r="P2128" t="str">
            <v>01tPQ00000Es1rtYAB</v>
          </cell>
          <cell r="R2128" t="str">
            <v/>
          </cell>
          <cell r="S2128" t="str">
            <v>01tPQ00000Es1rtYABa5gPQ000000AIenYAG</v>
          </cell>
        </row>
        <row r="2129">
          <cell r="A2129" t="str">
            <v>#2G Asst Bushel &amp; Berry Fruit</v>
          </cell>
          <cell r="B2129" t="str">
            <v>202531-202630</v>
          </cell>
          <cell r="C2129" t="str">
            <v>a5gPQ000000AIgPYAW</v>
          </cell>
          <cell r="D2129">
            <v>45865</v>
          </cell>
          <cell r="E2129" t="str">
            <v>2025W31</v>
          </cell>
          <cell r="F2129">
            <v>46228</v>
          </cell>
          <cell r="G2129" t="str">
            <v>2026W30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 t="b">
            <v>1</v>
          </cell>
          <cell r="O2129" t="b">
            <v>1</v>
          </cell>
          <cell r="P2129" t="str">
            <v>01tPQ00000Es1tVYAR</v>
          </cell>
          <cell r="R2129" t="str">
            <v/>
          </cell>
          <cell r="S2129" t="str">
            <v>01tPQ00000Es1tVYARa5gPQ000000AIgPYAW</v>
          </cell>
        </row>
        <row r="2130">
          <cell r="A2130" t="str">
            <v>#3G Asst Lilac</v>
          </cell>
          <cell r="B2130" t="str">
            <v>202531-202630</v>
          </cell>
          <cell r="C2130" t="str">
            <v>a5gPQ000000AIi1YAG</v>
          </cell>
          <cell r="D2130">
            <v>45865</v>
          </cell>
          <cell r="E2130" t="str">
            <v>2025W31</v>
          </cell>
          <cell r="F2130">
            <v>46228</v>
          </cell>
          <cell r="G2130" t="str">
            <v>2026W30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 t="b">
            <v>1</v>
          </cell>
          <cell r="O2130" t="b">
            <v>1</v>
          </cell>
          <cell r="P2130" t="str">
            <v>01tPQ00000Es1v7YAB</v>
          </cell>
          <cell r="R2130" t="str">
            <v/>
          </cell>
          <cell r="S2130" t="str">
            <v>01tPQ00000Es1v7YABa5gPQ000000AIi1YAG</v>
          </cell>
        </row>
        <row r="2131">
          <cell r="A2131" t="str">
            <v>#2G Asst Bloomin' Easy Hydrangea</v>
          </cell>
          <cell r="B2131" t="str">
            <v>202531-202630</v>
          </cell>
          <cell r="C2131" t="str">
            <v>a5gPQ000000AIjdYAG</v>
          </cell>
          <cell r="D2131">
            <v>45865</v>
          </cell>
          <cell r="E2131" t="str">
            <v>2025W31</v>
          </cell>
          <cell r="F2131">
            <v>46228</v>
          </cell>
          <cell r="G2131" t="str">
            <v>2026W30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 t="b">
            <v>1</v>
          </cell>
          <cell r="O2131" t="b">
            <v>1</v>
          </cell>
          <cell r="P2131" t="str">
            <v>01tPQ00000Es1wjYAB</v>
          </cell>
          <cell r="R2131" t="str">
            <v/>
          </cell>
          <cell r="S2131" t="str">
            <v>01tPQ00000Es1wjYABa5gPQ000000AIjdYAG</v>
          </cell>
        </row>
        <row r="2132">
          <cell r="A2132" t="str">
            <v>#3G Asst Peony</v>
          </cell>
          <cell r="B2132" t="str">
            <v>202531-202630</v>
          </cell>
          <cell r="C2132" t="str">
            <v>a5gPQ000000AIdBYAW</v>
          </cell>
          <cell r="D2132">
            <v>45865</v>
          </cell>
          <cell r="E2132" t="str">
            <v>2025W31</v>
          </cell>
          <cell r="F2132">
            <v>46228</v>
          </cell>
          <cell r="G2132" t="str">
            <v>2026W30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 t="b">
            <v>1</v>
          </cell>
          <cell r="O2132" t="b">
            <v>1</v>
          </cell>
          <cell r="P2132" t="str">
            <v>01tPQ00000Es1yLYAR</v>
          </cell>
          <cell r="R2132" t="str">
            <v/>
          </cell>
          <cell r="S2132" t="str">
            <v>01tPQ00000Es1yLYARa5gPQ000000AIdBYAW</v>
          </cell>
        </row>
        <row r="2133">
          <cell r="A2133" t="str">
            <v>#10G Asst Birch Tree</v>
          </cell>
          <cell r="B2133" t="str">
            <v>202531-202630</v>
          </cell>
          <cell r="C2133" t="str">
            <v>a5gPQ000000AIlFYAW</v>
          </cell>
          <cell r="D2133">
            <v>45865</v>
          </cell>
          <cell r="E2133" t="str">
            <v>2025W31</v>
          </cell>
          <cell r="F2133">
            <v>46228</v>
          </cell>
          <cell r="G2133" t="str">
            <v>2026W30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 t="b">
            <v>1</v>
          </cell>
          <cell r="O2133" t="b">
            <v>1</v>
          </cell>
          <cell r="P2133" t="str">
            <v>01tPQ00000Es1zxYAB</v>
          </cell>
          <cell r="R2133" t="str">
            <v/>
          </cell>
          <cell r="S2133" t="str">
            <v>01tPQ00000Es1zxYABa5gPQ000000AIlFYAW</v>
          </cell>
        </row>
        <row r="2134">
          <cell r="A2134" t="str">
            <v>#2G Asst Grass</v>
          </cell>
          <cell r="B2134" t="str">
            <v>202531-202630</v>
          </cell>
          <cell r="C2134" t="str">
            <v>a5gPQ000000AImrYAG</v>
          </cell>
          <cell r="D2134">
            <v>45865</v>
          </cell>
          <cell r="E2134" t="str">
            <v>2025W31</v>
          </cell>
          <cell r="F2134">
            <v>46228</v>
          </cell>
          <cell r="G2134" t="str">
            <v>2026W30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 t="b">
            <v>1</v>
          </cell>
          <cell r="O2134" t="b">
            <v>1</v>
          </cell>
          <cell r="P2134" t="str">
            <v>01tPQ00000Es21ZYAR</v>
          </cell>
          <cell r="R2134" t="str">
            <v/>
          </cell>
          <cell r="S2134" t="str">
            <v>01tPQ00000Es21ZYARa5gPQ000000AImrYAG</v>
          </cell>
        </row>
        <row r="2135">
          <cell r="A2135" t="str">
            <v>Ornamental Plum, KV Bareroot</v>
          </cell>
          <cell r="B2135" t="str">
            <v>202601-202652</v>
          </cell>
          <cell r="C2135" t="str">
            <v>a5gPQ000000AJ9RYAW</v>
          </cell>
          <cell r="D2135">
            <v>46019</v>
          </cell>
          <cell r="E2135" t="str">
            <v>2026W01</v>
          </cell>
          <cell r="F2135">
            <v>46382</v>
          </cell>
          <cell r="G2135" t="str">
            <v>2026W52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2000</v>
          </cell>
          <cell r="M2135">
            <v>0</v>
          </cell>
          <cell r="N2135" t="b">
            <v>0</v>
          </cell>
          <cell r="O2135" t="b">
            <v>1</v>
          </cell>
          <cell r="P2135" t="str">
            <v>01tPQ00000Esw6zYAB</v>
          </cell>
          <cell r="R2135" t="str">
            <v/>
          </cell>
          <cell r="S2135" t="str">
            <v>01tPQ00000Esw6zYABa5gPQ000000AJ9RYAW</v>
          </cell>
        </row>
        <row r="2136">
          <cell r="A2136" t="str">
            <v>Dogwood, Firedance Plug</v>
          </cell>
          <cell r="B2136" t="str">
            <v>202601-202652</v>
          </cell>
          <cell r="C2136" t="str">
            <v>a5gPQ000000AJNxYAO</v>
          </cell>
          <cell r="D2136">
            <v>46019</v>
          </cell>
          <cell r="E2136" t="str">
            <v>2026W01</v>
          </cell>
          <cell r="F2136">
            <v>46382</v>
          </cell>
          <cell r="G2136" t="str">
            <v>2026W52</v>
          </cell>
          <cell r="H2136">
            <v>0</v>
          </cell>
          <cell r="I2136">
            <v>1102</v>
          </cell>
          <cell r="J2136">
            <v>0</v>
          </cell>
          <cell r="K2136">
            <v>0</v>
          </cell>
          <cell r="L2136">
            <v>1102</v>
          </cell>
          <cell r="M2136">
            <v>0</v>
          </cell>
          <cell r="N2136" t="b">
            <v>0</v>
          </cell>
          <cell r="O2136" t="b">
            <v>1</v>
          </cell>
          <cell r="P2136" t="str">
            <v>01tPQ00000EtlRFYAZ</v>
          </cell>
          <cell r="R2136" t="str">
            <v/>
          </cell>
          <cell r="S2136" t="str">
            <v>01tPQ00000EtlRFYAZa5gPQ000000AJNxYAO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717C-E0BB-4415-A79C-AD891344FBFC}">
  <sheetPr codeName="Sheet2">
    <pageSetUpPr fitToPage="1"/>
  </sheetPr>
  <dimension ref="A1:P301"/>
  <sheetViews>
    <sheetView tabSelected="1" topLeftCell="C1" zoomScaleNormal="100" workbookViewId="0">
      <selection activeCell="S28" sqref="S28"/>
    </sheetView>
  </sheetViews>
  <sheetFormatPr defaultColWidth="9.140625" defaultRowHeight="15" x14ac:dyDescent="0.25"/>
  <cols>
    <col min="1" max="1" width="16.5703125" hidden="1" customWidth="1"/>
    <col min="2" max="2" width="19.5703125" hidden="1" customWidth="1"/>
    <col min="3" max="3" width="33.42578125" customWidth="1"/>
    <col min="4" max="4" width="14.42578125" bestFit="1" customWidth="1"/>
    <col min="5" max="5" width="11.5703125" style="28" customWidth="1"/>
    <col min="6" max="6" width="31.28515625" style="63" customWidth="1"/>
    <col min="7" max="7" width="9.85546875" style="70" customWidth="1"/>
    <col min="8" max="8" width="9.85546875" hidden="1" customWidth="1"/>
    <col min="9" max="9" width="9.42578125" style="52" hidden="1" customWidth="1"/>
    <col min="10" max="10" width="10.42578125" style="71" bestFit="1" customWidth="1"/>
    <col min="11" max="11" width="11.5703125" style="72" hidden="1" customWidth="1"/>
    <col min="12" max="12" width="14.5703125" style="72" customWidth="1"/>
    <col min="13" max="13" width="14.5703125" style="72" hidden="1" customWidth="1"/>
    <col min="14" max="14" width="9.5703125" style="73" customWidth="1"/>
    <col min="15" max="15" width="8.42578125" customWidth="1"/>
    <col min="16" max="16" width="12.5703125" customWidth="1"/>
  </cols>
  <sheetData>
    <row r="1" spans="1:16" ht="17.25" thickBot="1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ht="15.75" thickBot="1" x14ac:dyDescent="0.3">
      <c r="A2" s="1"/>
      <c r="B2" s="1"/>
      <c r="C2" s="2" t="s">
        <v>1</v>
      </c>
      <c r="D2" s="3"/>
      <c r="E2" s="4"/>
      <c r="F2" s="5"/>
      <c r="G2" s="6"/>
      <c r="H2" s="4"/>
      <c r="I2" s="7"/>
      <c r="J2" s="7"/>
      <c r="K2" s="4"/>
      <c r="L2" s="4"/>
      <c r="M2" s="4"/>
      <c r="N2" s="8"/>
      <c r="O2" s="4"/>
      <c r="P2" s="4"/>
    </row>
    <row r="3" spans="1:16" ht="15.75" thickTop="1" x14ac:dyDescent="0.25">
      <c r="A3" s="9"/>
      <c r="B3" s="9"/>
      <c r="C3" s="10"/>
      <c r="D3" s="3"/>
      <c r="E3" s="4"/>
      <c r="F3" s="5"/>
      <c r="G3" s="6"/>
      <c r="H3" s="4"/>
      <c r="I3" s="7"/>
      <c r="J3" s="7"/>
      <c r="K3" s="4"/>
      <c r="L3" s="4"/>
      <c r="M3" s="4"/>
      <c r="N3" s="8"/>
      <c r="O3" s="4"/>
      <c r="P3" s="11">
        <v>46139</v>
      </c>
    </row>
    <row r="4" spans="1:16" ht="15.75" thickBot="1" x14ac:dyDescent="0.3">
      <c r="A4" s="1"/>
      <c r="B4" s="1"/>
      <c r="C4" s="12"/>
      <c r="D4" s="13"/>
      <c r="E4" s="4"/>
      <c r="F4" s="5"/>
      <c r="G4" s="6"/>
      <c r="H4" s="4"/>
      <c r="I4" s="7"/>
      <c r="J4" s="7"/>
      <c r="K4" s="4"/>
      <c r="L4" s="4"/>
      <c r="M4" s="4"/>
      <c r="N4" s="8"/>
      <c r="O4" s="4"/>
      <c r="P4" s="4"/>
    </row>
    <row r="5" spans="1:16" ht="16.5" thickTop="1" thickBot="1" x14ac:dyDescent="0.3">
      <c r="A5" s="9"/>
      <c r="B5" s="9"/>
      <c r="C5" s="14" t="s">
        <v>2</v>
      </c>
      <c r="D5" s="9"/>
      <c r="E5" s="4"/>
      <c r="F5" s="5"/>
      <c r="G5" s="6"/>
      <c r="H5" s="4"/>
      <c r="I5" s="7"/>
      <c r="J5" s="7"/>
      <c r="K5" s="4"/>
      <c r="L5" s="4"/>
      <c r="M5" s="4"/>
      <c r="N5" s="8"/>
      <c r="O5" s="4"/>
      <c r="P5" s="4"/>
    </row>
    <row r="6" spans="1:16" ht="15.75" thickTop="1" x14ac:dyDescent="0.25">
      <c r="A6" s="1"/>
      <c r="B6" s="1"/>
      <c r="C6" s="15" t="s">
        <v>3</v>
      </c>
      <c r="D6" s="16"/>
      <c r="E6" s="78" t="s">
        <v>4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x14ac:dyDescent="0.25">
      <c r="A7" s="1"/>
      <c r="B7" s="1"/>
      <c r="C7" s="18"/>
      <c r="D7" s="19"/>
      <c r="E7" s="20"/>
      <c r="F7" s="21"/>
      <c r="G7" s="22"/>
      <c r="H7" s="79" t="s">
        <v>5</v>
      </c>
      <c r="I7" s="80"/>
      <c r="J7" s="80"/>
      <c r="K7" s="80"/>
      <c r="L7" s="80"/>
      <c r="M7" s="80"/>
      <c r="N7" s="80"/>
      <c r="O7" s="9"/>
      <c r="P7" s="23"/>
    </row>
    <row r="8" spans="1:16" x14ac:dyDescent="0.25">
      <c r="A8" s="9"/>
      <c r="B8" s="9"/>
      <c r="C8" s="24" t="s">
        <v>6</v>
      </c>
      <c r="D8" s="9"/>
      <c r="E8" s="4"/>
      <c r="F8" s="5"/>
      <c r="G8" s="6"/>
      <c r="H8" s="78" t="s">
        <v>7</v>
      </c>
      <c r="I8" s="78"/>
      <c r="J8" s="78"/>
      <c r="K8" s="78"/>
      <c r="L8" s="78"/>
      <c r="M8" s="78"/>
      <c r="N8" s="78"/>
      <c r="O8" s="17"/>
      <c r="P8" s="4"/>
    </row>
    <row r="9" spans="1:16" x14ac:dyDescent="0.25">
      <c r="A9" s="1"/>
      <c r="B9" s="1"/>
      <c r="C9" s="25"/>
      <c r="D9" s="3"/>
      <c r="E9" s="4"/>
      <c r="F9" s="5"/>
      <c r="G9" s="6"/>
      <c r="H9" s="81" t="s">
        <v>8</v>
      </c>
      <c r="I9" s="81"/>
      <c r="J9" s="81"/>
      <c r="K9" s="81"/>
      <c r="L9" s="81"/>
      <c r="M9" s="81"/>
      <c r="N9" s="81"/>
      <c r="O9" s="26"/>
      <c r="P9" s="4"/>
    </row>
    <row r="10" spans="1:16" ht="15.75" thickBot="1" x14ac:dyDescent="0.3">
      <c r="A10" s="1"/>
      <c r="B10" s="1"/>
      <c r="C10" s="27"/>
      <c r="D10" s="28"/>
      <c r="E10" s="4"/>
      <c r="F10" s="5"/>
      <c r="G10" s="6"/>
      <c r="H10" s="82" t="s">
        <v>9</v>
      </c>
      <c r="I10" s="82"/>
      <c r="J10" s="82"/>
      <c r="K10" s="82"/>
      <c r="L10" s="82"/>
      <c r="M10" s="82"/>
      <c r="N10" s="82"/>
      <c r="O10" s="29"/>
      <c r="P10" s="4"/>
    </row>
    <row r="11" spans="1:16" ht="15.75" thickTop="1" x14ac:dyDescent="0.25">
      <c r="A11" s="1"/>
      <c r="B11" s="1"/>
      <c r="C11" s="30"/>
      <c r="D11" s="31"/>
      <c r="E11" s="32"/>
      <c r="F11" s="33"/>
      <c r="G11" s="34"/>
      <c r="H11" s="35"/>
      <c r="I11" s="36"/>
      <c r="J11" s="36"/>
      <c r="K11" s="35"/>
      <c r="L11" s="35"/>
      <c r="M11" s="35"/>
      <c r="N11" s="8"/>
      <c r="O11" s="14"/>
      <c r="P11" s="37"/>
    </row>
    <row r="12" spans="1:16" ht="15.75" thickBot="1" x14ac:dyDescent="0.3">
      <c r="A12" s="9"/>
      <c r="B12" s="9"/>
      <c r="C12" s="38" t="s">
        <v>10</v>
      </c>
      <c r="D12" s="38"/>
      <c r="E12" s="39"/>
      <c r="F12" s="40"/>
      <c r="G12" s="41"/>
      <c r="H12" s="42"/>
      <c r="I12" s="43"/>
      <c r="J12" s="44"/>
      <c r="K12" s="45"/>
      <c r="L12" s="45"/>
      <c r="M12" s="45"/>
      <c r="N12" s="8"/>
      <c r="O12" s="46"/>
      <c r="P12" s="46"/>
    </row>
    <row r="13" spans="1:16" ht="17.25" thickBot="1" x14ac:dyDescent="0.3">
      <c r="A13" s="47"/>
      <c r="B13" s="47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5.75" thickBot="1" x14ac:dyDescent="0.3">
      <c r="A14" s="48"/>
      <c r="B14" s="48"/>
      <c r="C14" s="49" t="s">
        <v>11</v>
      </c>
      <c r="D14" s="48"/>
      <c r="E14" s="48"/>
      <c r="F14" s="50"/>
      <c r="G14" s="51"/>
      <c r="H14" s="48"/>
      <c r="J14" s="52"/>
      <c r="K14" s="53" t="s">
        <v>12</v>
      </c>
      <c r="L14" s="53"/>
      <c r="M14" s="53"/>
      <c r="N14" s="54"/>
      <c r="O14" s="55"/>
      <c r="P14" s="74">
        <f>SUM(P16:P301)</f>
        <v>0</v>
      </c>
    </row>
    <row r="15" spans="1:16" ht="16.5" thickTop="1" thickBot="1" x14ac:dyDescent="0.3">
      <c r="A15" s="56" t="s">
        <v>13</v>
      </c>
      <c r="B15" s="56" t="s">
        <v>14</v>
      </c>
      <c r="C15" s="57" t="s">
        <v>15</v>
      </c>
      <c r="D15" s="57" t="s">
        <v>16</v>
      </c>
      <c r="E15" s="57" t="s">
        <v>17</v>
      </c>
      <c r="F15" s="58" t="s">
        <v>18</v>
      </c>
      <c r="G15" s="59" t="s">
        <v>19</v>
      </c>
      <c r="H15" s="60" t="s">
        <v>20</v>
      </c>
      <c r="I15" s="61" t="s">
        <v>21</v>
      </c>
      <c r="J15" s="60" t="s">
        <v>22</v>
      </c>
      <c r="K15" s="57" t="s">
        <v>23</v>
      </c>
      <c r="L15" s="57" t="s">
        <v>24</v>
      </c>
      <c r="M15" s="57" t="s">
        <v>25</v>
      </c>
      <c r="N15" s="62" t="s">
        <v>26</v>
      </c>
      <c r="O15" s="57" t="s">
        <v>27</v>
      </c>
      <c r="P15" s="57" t="s">
        <v>28</v>
      </c>
    </row>
    <row r="16" spans="1:16" s="63" customFormat="1" ht="14.25" thickTop="1" x14ac:dyDescent="0.25">
      <c r="A16" s="63">
        <v>1000015</v>
      </c>
      <c r="B16" s="63" t="s">
        <v>29</v>
      </c>
      <c r="C16" s="63" t="s">
        <v>30</v>
      </c>
      <c r="D16" s="63" t="s">
        <v>31</v>
      </c>
      <c r="E16" s="64" t="s">
        <v>32</v>
      </c>
      <c r="F16" s="63" t="s">
        <v>33</v>
      </c>
      <c r="G16" s="65">
        <v>1876</v>
      </c>
      <c r="H16" s="63">
        <f t="shared" ref="H16:H78" si="0">IF(ISBLANK(C16),"",IF(ISBLANK(J16),0,J16))</f>
        <v>0</v>
      </c>
      <c r="I16" s="66">
        <v>17.5</v>
      </c>
      <c r="J16" s="67"/>
      <c r="K16" s="68"/>
      <c r="L16" s="68" t="s">
        <v>34</v>
      </c>
      <c r="M16" s="68" t="s">
        <v>35</v>
      </c>
      <c r="N16" s="69" t="str">
        <f>_xlfn.IFNA(VLOOKUP(C16,'[1]SW with Avail'!A:S,18,FALSE),"")</f>
        <v>2026W18</v>
      </c>
      <c r="O16" s="63" t="s">
        <v>36</v>
      </c>
      <c r="P16" s="66">
        <f>I16*J16</f>
        <v>0</v>
      </c>
    </row>
    <row r="17" spans="1:16" s="63" customFormat="1" ht="13.5" x14ac:dyDescent="0.25">
      <c r="A17" s="63">
        <v>1000022</v>
      </c>
      <c r="B17" s="63" t="s">
        <v>29</v>
      </c>
      <c r="C17" s="63" t="s">
        <v>37</v>
      </c>
      <c r="D17" s="63" t="s">
        <v>38</v>
      </c>
      <c r="E17" s="64" t="s">
        <v>32</v>
      </c>
      <c r="F17" s="63" t="s">
        <v>33</v>
      </c>
      <c r="G17" s="65">
        <v>112</v>
      </c>
      <c r="H17" s="63">
        <f t="shared" si="0"/>
        <v>0</v>
      </c>
      <c r="I17" s="66">
        <v>17.5</v>
      </c>
      <c r="J17" s="67"/>
      <c r="K17" s="68"/>
      <c r="L17" s="68" t="s">
        <v>39</v>
      </c>
      <c r="M17" s="68" t="s">
        <v>35</v>
      </c>
      <c r="N17" s="69" t="str">
        <f>_xlfn.IFNA(VLOOKUP(C17,'[1]SW with Avail'!A:S,18,FALSE),"")</f>
        <v>2026W18</v>
      </c>
      <c r="O17" s="63" t="s">
        <v>40</v>
      </c>
      <c r="P17" s="66">
        <f t="shared" ref="P17:P79" si="1">I17*J17</f>
        <v>0</v>
      </c>
    </row>
    <row r="18" spans="1:16" s="63" customFormat="1" ht="13.5" x14ac:dyDescent="0.25">
      <c r="A18" s="63">
        <v>1000025</v>
      </c>
      <c r="B18" s="63" t="s">
        <v>29</v>
      </c>
      <c r="C18" s="63" t="s">
        <v>41</v>
      </c>
      <c r="D18" s="63" t="s">
        <v>38</v>
      </c>
      <c r="E18" s="64" t="s">
        <v>32</v>
      </c>
      <c r="F18" s="63" t="s">
        <v>33</v>
      </c>
      <c r="G18" s="65">
        <v>829</v>
      </c>
      <c r="H18" s="63">
        <f t="shared" si="0"/>
        <v>0</v>
      </c>
      <c r="I18" s="66">
        <v>17.5</v>
      </c>
      <c r="J18" s="67"/>
      <c r="K18" s="68"/>
      <c r="L18" s="68" t="s">
        <v>42</v>
      </c>
      <c r="M18" s="68" t="s">
        <v>35</v>
      </c>
      <c r="N18" s="69" t="str">
        <f>_xlfn.IFNA(VLOOKUP(C18,'[1]SW with Avail'!A:S,18,FALSE),"")</f>
        <v>2026W18</v>
      </c>
      <c r="O18" s="63" t="s">
        <v>40</v>
      </c>
      <c r="P18" s="66">
        <f t="shared" si="1"/>
        <v>0</v>
      </c>
    </row>
    <row r="19" spans="1:16" s="63" customFormat="1" ht="13.5" x14ac:dyDescent="0.25">
      <c r="A19" s="63">
        <v>1000037</v>
      </c>
      <c r="B19" s="63" t="s">
        <v>29</v>
      </c>
      <c r="C19" s="63" t="s">
        <v>43</v>
      </c>
      <c r="D19" s="63" t="s">
        <v>38</v>
      </c>
      <c r="E19" s="64" t="s">
        <v>32</v>
      </c>
      <c r="F19" s="63" t="s">
        <v>33</v>
      </c>
      <c r="G19" s="65">
        <v>3077</v>
      </c>
      <c r="H19" s="63">
        <f t="shared" si="0"/>
        <v>0</v>
      </c>
      <c r="I19" s="66">
        <v>17.5</v>
      </c>
      <c r="J19" s="67"/>
      <c r="K19" s="68"/>
      <c r="L19" s="68" t="s">
        <v>44</v>
      </c>
      <c r="M19" s="68" t="s">
        <v>35</v>
      </c>
      <c r="N19" s="69" t="str">
        <f>_xlfn.IFNA(VLOOKUP(C19,'[1]SW with Avail'!A:S,18,FALSE),"")</f>
        <v>2026W18</v>
      </c>
      <c r="O19" s="63" t="s">
        <v>40</v>
      </c>
      <c r="P19" s="66">
        <f t="shared" si="1"/>
        <v>0</v>
      </c>
    </row>
    <row r="20" spans="1:16" s="63" customFormat="1" ht="13.5" x14ac:dyDescent="0.25">
      <c r="A20" s="63">
        <v>1000044</v>
      </c>
      <c r="B20" s="63" t="s">
        <v>29</v>
      </c>
      <c r="C20" s="63" t="s">
        <v>45</v>
      </c>
      <c r="D20" s="63" t="s">
        <v>46</v>
      </c>
      <c r="E20" s="64" t="s">
        <v>32</v>
      </c>
      <c r="F20" s="63" t="s">
        <v>33</v>
      </c>
      <c r="G20" s="65">
        <v>15</v>
      </c>
      <c r="H20" s="63">
        <f t="shared" si="0"/>
        <v>0</v>
      </c>
      <c r="I20" s="66">
        <v>17.5</v>
      </c>
      <c r="J20" s="67"/>
      <c r="K20" s="68"/>
      <c r="L20" s="68" t="s">
        <v>47</v>
      </c>
      <c r="M20" s="68" t="s">
        <v>35</v>
      </c>
      <c r="N20" s="69" t="str">
        <f>_xlfn.IFNA(VLOOKUP(C20,'[1]SW with Avail'!A:S,18,FALSE),"")</f>
        <v>2026W18</v>
      </c>
      <c r="O20" s="63" t="s">
        <v>36</v>
      </c>
      <c r="P20" s="66">
        <f t="shared" si="1"/>
        <v>0</v>
      </c>
    </row>
    <row r="21" spans="1:16" s="63" customFormat="1" ht="13.5" x14ac:dyDescent="0.25">
      <c r="A21" s="63">
        <v>1002082</v>
      </c>
      <c r="B21" s="63" t="s">
        <v>29</v>
      </c>
      <c r="C21" s="63" t="s">
        <v>48</v>
      </c>
      <c r="D21" s="63" t="s">
        <v>49</v>
      </c>
      <c r="E21" s="64" t="s">
        <v>32</v>
      </c>
      <c r="F21" s="63" t="s">
        <v>50</v>
      </c>
      <c r="G21" s="65">
        <v>73</v>
      </c>
      <c r="H21" s="63">
        <f t="shared" si="0"/>
        <v>0</v>
      </c>
      <c r="I21" s="66">
        <v>12</v>
      </c>
      <c r="J21" s="67"/>
      <c r="K21" s="68"/>
      <c r="L21" s="68" t="s">
        <v>51</v>
      </c>
      <c r="M21" s="68" t="s">
        <v>35</v>
      </c>
      <c r="N21" s="69" t="str">
        <f>_xlfn.IFNA(VLOOKUP(C21,'[1]SW with Avail'!A:S,18,FALSE),"")</f>
        <v>2026W18</v>
      </c>
      <c r="O21" s="63" t="s">
        <v>36</v>
      </c>
      <c r="P21" s="66">
        <f t="shared" si="1"/>
        <v>0</v>
      </c>
    </row>
    <row r="22" spans="1:16" s="63" customFormat="1" ht="13.5" x14ac:dyDescent="0.25">
      <c r="A22" s="63">
        <v>1001825</v>
      </c>
      <c r="B22" s="63" t="s">
        <v>29</v>
      </c>
      <c r="C22" s="63" t="s">
        <v>52</v>
      </c>
      <c r="D22" s="63" t="s">
        <v>49</v>
      </c>
      <c r="E22" s="64" t="s">
        <v>32</v>
      </c>
      <c r="F22" s="63" t="s">
        <v>50</v>
      </c>
      <c r="G22" s="65">
        <v>33</v>
      </c>
      <c r="H22" s="63">
        <f t="shared" si="0"/>
        <v>0</v>
      </c>
      <c r="I22" s="66">
        <v>12</v>
      </c>
      <c r="J22" s="67"/>
      <c r="K22" s="68"/>
      <c r="L22" s="68" t="s">
        <v>53</v>
      </c>
      <c r="M22" s="68" t="s">
        <v>35</v>
      </c>
      <c r="N22" s="69" t="str">
        <f>_xlfn.IFNA(VLOOKUP(C22,'[1]SW with Avail'!A:S,18,FALSE),"")</f>
        <v>2026W18</v>
      </c>
      <c r="O22" s="63" t="s">
        <v>54</v>
      </c>
      <c r="P22" s="66">
        <f t="shared" si="1"/>
        <v>0</v>
      </c>
    </row>
    <row r="23" spans="1:16" s="63" customFormat="1" ht="13.5" x14ac:dyDescent="0.25">
      <c r="A23" s="63">
        <v>1002089</v>
      </c>
      <c r="B23" s="63" t="s">
        <v>29</v>
      </c>
      <c r="C23" s="63" t="s">
        <v>55</v>
      </c>
      <c r="D23" s="63" t="s">
        <v>49</v>
      </c>
      <c r="E23" s="64" t="s">
        <v>32</v>
      </c>
      <c r="F23" s="63" t="s">
        <v>50</v>
      </c>
      <c r="G23" s="65">
        <v>304</v>
      </c>
      <c r="H23" s="63">
        <f t="shared" si="0"/>
        <v>0</v>
      </c>
      <c r="I23" s="66">
        <v>12</v>
      </c>
      <c r="J23" s="67"/>
      <c r="K23" s="68"/>
      <c r="L23" s="68" t="s">
        <v>56</v>
      </c>
      <c r="M23" s="68" t="s">
        <v>35</v>
      </c>
      <c r="N23" s="69" t="str">
        <f>_xlfn.IFNA(VLOOKUP(C23,'[1]SW with Avail'!A:S,18,FALSE),"")</f>
        <v>2026W18</v>
      </c>
      <c r="O23" s="63" t="s">
        <v>36</v>
      </c>
      <c r="P23" s="66">
        <f t="shared" si="1"/>
        <v>0</v>
      </c>
    </row>
    <row r="24" spans="1:16" s="63" customFormat="1" ht="13.5" x14ac:dyDescent="0.25">
      <c r="A24" s="63">
        <v>1001141</v>
      </c>
      <c r="B24" s="63" t="s">
        <v>29</v>
      </c>
      <c r="C24" s="63" t="s">
        <v>57</v>
      </c>
      <c r="D24" s="63" t="s">
        <v>49</v>
      </c>
      <c r="E24" s="64" t="s">
        <v>32</v>
      </c>
      <c r="F24" s="63" t="s">
        <v>50</v>
      </c>
      <c r="G24" s="65">
        <v>99</v>
      </c>
      <c r="H24" s="63">
        <f t="shared" si="0"/>
        <v>0</v>
      </c>
      <c r="I24" s="66">
        <v>12</v>
      </c>
      <c r="J24" s="67"/>
      <c r="K24" s="68"/>
      <c r="L24" s="68" t="s">
        <v>58</v>
      </c>
      <c r="M24" s="68" t="s">
        <v>35</v>
      </c>
      <c r="N24" s="69" t="str">
        <f>_xlfn.IFNA(VLOOKUP(C24,'[1]SW with Avail'!A:S,18,FALSE),"")</f>
        <v>2026W18</v>
      </c>
      <c r="O24" s="63" t="s">
        <v>54</v>
      </c>
      <c r="P24" s="66">
        <f t="shared" si="1"/>
        <v>0</v>
      </c>
    </row>
    <row r="25" spans="1:16" s="63" customFormat="1" ht="13.5" x14ac:dyDescent="0.25">
      <c r="A25" s="63">
        <v>1002092</v>
      </c>
      <c r="B25" s="63" t="s">
        <v>29</v>
      </c>
      <c r="C25" s="63" t="s">
        <v>59</v>
      </c>
      <c r="D25" s="63" t="s">
        <v>49</v>
      </c>
      <c r="E25" s="64" t="s">
        <v>32</v>
      </c>
      <c r="F25" s="63" t="s">
        <v>50</v>
      </c>
      <c r="G25" s="65">
        <v>655</v>
      </c>
      <c r="H25" s="63">
        <f t="shared" si="0"/>
        <v>0</v>
      </c>
      <c r="I25" s="66">
        <v>12</v>
      </c>
      <c r="J25" s="67"/>
      <c r="K25" s="68"/>
      <c r="L25" s="68" t="s">
        <v>60</v>
      </c>
      <c r="M25" s="68" t="s">
        <v>35</v>
      </c>
      <c r="N25" s="69" t="str">
        <f>_xlfn.IFNA(VLOOKUP(C25,'[1]SW with Avail'!A:S,18,FALSE),"")</f>
        <v>2026W18</v>
      </c>
      <c r="O25" s="63" t="s">
        <v>54</v>
      </c>
      <c r="P25" s="66">
        <f t="shared" si="1"/>
        <v>0</v>
      </c>
    </row>
    <row r="26" spans="1:16" s="63" customFormat="1" ht="13.5" x14ac:dyDescent="0.25">
      <c r="A26" s="63">
        <v>1001881</v>
      </c>
      <c r="B26" s="63" t="s">
        <v>29</v>
      </c>
      <c r="C26" s="63" t="s">
        <v>61</v>
      </c>
      <c r="D26" s="63" t="s">
        <v>49</v>
      </c>
      <c r="E26" s="64" t="s">
        <v>32</v>
      </c>
      <c r="F26" s="63" t="s">
        <v>50</v>
      </c>
      <c r="G26" s="65">
        <v>30</v>
      </c>
      <c r="H26" s="63">
        <f t="shared" si="0"/>
        <v>0</v>
      </c>
      <c r="I26" s="66">
        <v>12</v>
      </c>
      <c r="J26" s="67"/>
      <c r="K26" s="68"/>
      <c r="L26" s="68" t="s">
        <v>62</v>
      </c>
      <c r="M26" s="68" t="s">
        <v>35</v>
      </c>
      <c r="N26" s="69" t="str">
        <f>_xlfn.IFNA(VLOOKUP(C26,'[1]SW with Avail'!A:S,18,FALSE),"")</f>
        <v>2026W25</v>
      </c>
      <c r="O26" s="63" t="s">
        <v>40</v>
      </c>
      <c r="P26" s="66">
        <f t="shared" si="1"/>
        <v>0</v>
      </c>
    </row>
    <row r="27" spans="1:16" s="63" customFormat="1" ht="13.5" x14ac:dyDescent="0.25">
      <c r="A27" s="63">
        <v>1001124</v>
      </c>
      <c r="B27" s="63" t="s">
        <v>29</v>
      </c>
      <c r="C27" s="63" t="s">
        <v>63</v>
      </c>
      <c r="D27" s="63" t="s">
        <v>49</v>
      </c>
      <c r="E27" s="64" t="s">
        <v>32</v>
      </c>
      <c r="F27" s="63" t="s">
        <v>50</v>
      </c>
      <c r="G27" s="65">
        <v>30</v>
      </c>
      <c r="H27" s="63">
        <f t="shared" si="0"/>
        <v>0</v>
      </c>
      <c r="I27" s="66">
        <v>12</v>
      </c>
      <c r="J27" s="67"/>
      <c r="K27" s="68"/>
      <c r="L27" s="68" t="s">
        <v>64</v>
      </c>
      <c r="M27" s="68" t="s">
        <v>35</v>
      </c>
      <c r="N27" s="69" t="str">
        <f>_xlfn.IFNA(VLOOKUP(C27,'[1]SW with Avail'!A:S,18,FALSE),"")</f>
        <v>2026W18</v>
      </c>
      <c r="O27" s="63" t="s">
        <v>54</v>
      </c>
      <c r="P27" s="66">
        <f t="shared" si="1"/>
        <v>0</v>
      </c>
    </row>
    <row r="28" spans="1:16" s="63" customFormat="1" ht="13.5" x14ac:dyDescent="0.25">
      <c r="A28" s="63">
        <v>1001819</v>
      </c>
      <c r="B28" s="63" t="s">
        <v>29</v>
      </c>
      <c r="C28" s="63" t="s">
        <v>65</v>
      </c>
      <c r="D28" s="63" t="s">
        <v>49</v>
      </c>
      <c r="E28" s="64" t="s">
        <v>32</v>
      </c>
      <c r="F28" s="63" t="s">
        <v>50</v>
      </c>
      <c r="G28" s="65">
        <v>145</v>
      </c>
      <c r="H28" s="63">
        <f t="shared" si="0"/>
        <v>0</v>
      </c>
      <c r="I28" s="66">
        <v>12</v>
      </c>
      <c r="J28" s="67"/>
      <c r="K28" s="68"/>
      <c r="L28" s="68" t="s">
        <v>66</v>
      </c>
      <c r="M28" s="68" t="s">
        <v>35</v>
      </c>
      <c r="N28" s="69" t="str">
        <f>_xlfn.IFNA(VLOOKUP(C28,'[1]SW with Avail'!A:S,18,FALSE),"")</f>
        <v>2026W18</v>
      </c>
      <c r="O28" s="63" t="s">
        <v>54</v>
      </c>
      <c r="P28" s="66">
        <f t="shared" si="1"/>
        <v>0</v>
      </c>
    </row>
    <row r="29" spans="1:16" s="63" customFormat="1" ht="13.5" x14ac:dyDescent="0.25">
      <c r="A29" s="63">
        <v>1002361</v>
      </c>
      <c r="B29" s="63" t="s">
        <v>29</v>
      </c>
      <c r="C29" s="63" t="s">
        <v>67</v>
      </c>
      <c r="D29" s="63" t="s">
        <v>49</v>
      </c>
      <c r="E29" s="64" t="s">
        <v>32</v>
      </c>
      <c r="F29" s="63" t="s">
        <v>50</v>
      </c>
      <c r="G29" s="65">
        <v>36</v>
      </c>
      <c r="H29" s="63">
        <f t="shared" si="0"/>
        <v>0</v>
      </c>
      <c r="I29" s="66">
        <v>12</v>
      </c>
      <c r="J29" s="67"/>
      <c r="K29" s="68"/>
      <c r="L29" s="68" t="s">
        <v>68</v>
      </c>
      <c r="M29" s="68" t="s">
        <v>35</v>
      </c>
      <c r="N29" s="69" t="str">
        <f>_xlfn.IFNA(VLOOKUP(C29,'[1]SW with Avail'!A:S,18,FALSE),"")</f>
        <v>2026W18</v>
      </c>
      <c r="O29" s="63" t="s">
        <v>36</v>
      </c>
      <c r="P29" s="66">
        <f t="shared" si="1"/>
        <v>0</v>
      </c>
    </row>
    <row r="30" spans="1:16" s="63" customFormat="1" ht="13.5" x14ac:dyDescent="0.25">
      <c r="A30" s="63">
        <v>1001441</v>
      </c>
      <c r="B30" s="63" t="s">
        <v>29</v>
      </c>
      <c r="C30" s="63" t="s">
        <v>69</v>
      </c>
      <c r="D30" s="63" t="s">
        <v>49</v>
      </c>
      <c r="E30" s="64" t="s">
        <v>32</v>
      </c>
      <c r="F30" s="63" t="s">
        <v>50</v>
      </c>
      <c r="G30" s="65">
        <v>390</v>
      </c>
      <c r="H30" s="63">
        <f t="shared" si="0"/>
        <v>0</v>
      </c>
      <c r="I30" s="66">
        <v>12</v>
      </c>
      <c r="J30" s="67"/>
      <c r="K30" s="68"/>
      <c r="L30" s="68" t="s">
        <v>70</v>
      </c>
      <c r="M30" s="68" t="s">
        <v>35</v>
      </c>
      <c r="N30" s="69" t="str">
        <f>_xlfn.IFNA(VLOOKUP(C30,'[1]SW with Avail'!A:S,18,FALSE),"")</f>
        <v>2026W15</v>
      </c>
      <c r="O30" s="63" t="s">
        <v>54</v>
      </c>
      <c r="P30" s="66">
        <f t="shared" si="1"/>
        <v>0</v>
      </c>
    </row>
    <row r="31" spans="1:16" s="63" customFormat="1" ht="13.5" x14ac:dyDescent="0.25">
      <c r="A31" s="63">
        <v>1001516</v>
      </c>
      <c r="B31" s="63" t="s">
        <v>29</v>
      </c>
      <c r="C31" s="63" t="s">
        <v>71</v>
      </c>
      <c r="D31" s="63" t="s">
        <v>49</v>
      </c>
      <c r="E31" s="64" t="s">
        <v>32</v>
      </c>
      <c r="F31" s="63" t="s">
        <v>50</v>
      </c>
      <c r="G31" s="65">
        <v>13</v>
      </c>
      <c r="H31" s="63">
        <f t="shared" si="0"/>
        <v>0</v>
      </c>
      <c r="I31" s="66">
        <v>12</v>
      </c>
      <c r="J31" s="67"/>
      <c r="K31" s="68"/>
      <c r="L31" s="68" t="s">
        <v>72</v>
      </c>
      <c r="M31" s="68" t="s">
        <v>35</v>
      </c>
      <c r="N31" s="69" t="str">
        <f>_xlfn.IFNA(VLOOKUP(C31,'[1]SW with Avail'!A:S,18,FALSE),"")</f>
        <v>2026W18</v>
      </c>
      <c r="O31" s="63" t="s">
        <v>54</v>
      </c>
      <c r="P31" s="66">
        <f t="shared" si="1"/>
        <v>0</v>
      </c>
    </row>
    <row r="32" spans="1:16" s="63" customFormat="1" ht="13.5" x14ac:dyDescent="0.25">
      <c r="A32" s="63">
        <v>1001519</v>
      </c>
      <c r="B32" s="63" t="s">
        <v>29</v>
      </c>
      <c r="C32" s="63" t="s">
        <v>73</v>
      </c>
      <c r="D32" s="63" t="s">
        <v>49</v>
      </c>
      <c r="E32" s="64" t="s">
        <v>32</v>
      </c>
      <c r="F32" s="63" t="s">
        <v>50</v>
      </c>
      <c r="G32" s="65">
        <v>3</v>
      </c>
      <c r="H32" s="63">
        <f t="shared" si="0"/>
        <v>0</v>
      </c>
      <c r="I32" s="66">
        <v>12</v>
      </c>
      <c r="J32" s="67"/>
      <c r="K32" s="68"/>
      <c r="L32" s="68" t="s">
        <v>74</v>
      </c>
      <c r="M32" s="68" t="s">
        <v>35</v>
      </c>
      <c r="N32" s="69" t="str">
        <f>_xlfn.IFNA(VLOOKUP(C32,'[1]SW with Avail'!A:S,18,FALSE),"")</f>
        <v>2025W31</v>
      </c>
      <c r="O32" s="63" t="s">
        <v>36</v>
      </c>
      <c r="P32" s="66">
        <f t="shared" si="1"/>
        <v>0</v>
      </c>
    </row>
    <row r="33" spans="1:16" s="63" customFormat="1" ht="13.5" x14ac:dyDescent="0.25">
      <c r="A33" s="63">
        <v>1002343</v>
      </c>
      <c r="B33" s="63" t="s">
        <v>29</v>
      </c>
      <c r="C33" s="63" t="s">
        <v>75</v>
      </c>
      <c r="D33" s="63" t="s">
        <v>49</v>
      </c>
      <c r="E33" s="64" t="s">
        <v>32</v>
      </c>
      <c r="F33" s="63" t="s">
        <v>50</v>
      </c>
      <c r="G33" s="65">
        <v>381</v>
      </c>
      <c r="H33" s="63">
        <f t="shared" si="0"/>
        <v>0</v>
      </c>
      <c r="I33" s="66">
        <v>12</v>
      </c>
      <c r="J33" s="67"/>
      <c r="K33" s="68"/>
      <c r="L33" s="68" t="s">
        <v>76</v>
      </c>
      <c r="M33" s="68" t="s">
        <v>35</v>
      </c>
      <c r="N33" s="69" t="str">
        <f>_xlfn.IFNA(VLOOKUP(C33,'[1]SW with Avail'!A:S,18,FALSE),"")</f>
        <v>2026W18</v>
      </c>
      <c r="O33" s="63" t="s">
        <v>36</v>
      </c>
      <c r="P33" s="66">
        <f t="shared" si="1"/>
        <v>0</v>
      </c>
    </row>
    <row r="34" spans="1:16" s="63" customFormat="1" ht="13.5" x14ac:dyDescent="0.25">
      <c r="A34" s="63">
        <v>1001520</v>
      </c>
      <c r="B34" s="63" t="s">
        <v>29</v>
      </c>
      <c r="C34" s="63" t="s">
        <v>77</v>
      </c>
      <c r="D34" s="63" t="s">
        <v>49</v>
      </c>
      <c r="E34" s="64" t="s">
        <v>32</v>
      </c>
      <c r="F34" s="63" t="s">
        <v>50</v>
      </c>
      <c r="G34" s="65">
        <v>16</v>
      </c>
      <c r="H34" s="63">
        <f t="shared" si="0"/>
        <v>0</v>
      </c>
      <c r="I34" s="66">
        <v>12</v>
      </c>
      <c r="J34" s="67"/>
      <c r="K34" s="68"/>
      <c r="L34" s="68" t="s">
        <v>78</v>
      </c>
      <c r="M34" s="68" t="s">
        <v>35</v>
      </c>
      <c r="N34" s="69" t="str">
        <f>_xlfn.IFNA(VLOOKUP(C34,'[1]SW with Avail'!A:S,18,FALSE),"")</f>
        <v>2025W31</v>
      </c>
      <c r="O34" s="63" t="s">
        <v>36</v>
      </c>
      <c r="P34" s="66">
        <f t="shared" si="1"/>
        <v>0</v>
      </c>
    </row>
    <row r="35" spans="1:16" s="63" customFormat="1" ht="13.5" x14ac:dyDescent="0.25">
      <c r="A35" s="63">
        <v>1002375</v>
      </c>
      <c r="B35" s="63" t="s">
        <v>29</v>
      </c>
      <c r="C35" s="63" t="s">
        <v>79</v>
      </c>
      <c r="D35" s="63" t="s">
        <v>49</v>
      </c>
      <c r="E35" s="64" t="s">
        <v>32</v>
      </c>
      <c r="F35" s="63" t="s">
        <v>50</v>
      </c>
      <c r="G35" s="65">
        <v>5</v>
      </c>
      <c r="H35" s="63">
        <f t="shared" si="0"/>
        <v>0</v>
      </c>
      <c r="I35" s="66">
        <v>12</v>
      </c>
      <c r="J35" s="67"/>
      <c r="K35" s="68"/>
      <c r="L35" s="68" t="s">
        <v>80</v>
      </c>
      <c r="M35" s="68" t="s">
        <v>35</v>
      </c>
      <c r="N35" s="69" t="str">
        <f>_xlfn.IFNA(VLOOKUP(C35,'[1]SW with Avail'!A:S,18,FALSE),"")</f>
        <v>2026W25</v>
      </c>
      <c r="O35" s="63" t="s">
        <v>36</v>
      </c>
      <c r="P35" s="66">
        <f t="shared" si="1"/>
        <v>0</v>
      </c>
    </row>
    <row r="36" spans="1:16" s="63" customFormat="1" ht="13.5" x14ac:dyDescent="0.25">
      <c r="A36" s="63">
        <v>1000433</v>
      </c>
      <c r="B36" s="63" t="s">
        <v>29</v>
      </c>
      <c r="C36" s="63" t="s">
        <v>81</v>
      </c>
      <c r="D36" s="63" t="s">
        <v>49</v>
      </c>
      <c r="E36" s="64" t="s">
        <v>82</v>
      </c>
      <c r="F36" s="63" t="s">
        <v>50</v>
      </c>
      <c r="G36" s="65">
        <v>142</v>
      </c>
      <c r="H36" s="63">
        <f t="shared" si="0"/>
        <v>0</v>
      </c>
      <c r="I36" s="66">
        <v>9</v>
      </c>
      <c r="J36" s="67"/>
      <c r="K36" s="68"/>
      <c r="L36" s="68" t="s">
        <v>83</v>
      </c>
      <c r="M36" s="68" t="s">
        <v>35</v>
      </c>
      <c r="N36" s="69" t="str">
        <f>_xlfn.IFNA(VLOOKUP(C36,'[1]SW with Avail'!A:S,18,FALSE),"")</f>
        <v>2026W18</v>
      </c>
      <c r="O36" s="63" t="s">
        <v>54</v>
      </c>
      <c r="P36" s="66">
        <f t="shared" si="1"/>
        <v>0</v>
      </c>
    </row>
    <row r="37" spans="1:16" s="63" customFormat="1" ht="13.5" x14ac:dyDescent="0.25">
      <c r="A37" s="63">
        <v>1002121</v>
      </c>
      <c r="B37" s="63" t="s">
        <v>29</v>
      </c>
      <c r="C37" s="63" t="s">
        <v>84</v>
      </c>
      <c r="D37" s="63" t="s">
        <v>49</v>
      </c>
      <c r="E37" s="64" t="s">
        <v>32</v>
      </c>
      <c r="F37" s="63" t="s">
        <v>50</v>
      </c>
      <c r="G37" s="65">
        <v>1547</v>
      </c>
      <c r="H37" s="63">
        <f t="shared" si="0"/>
        <v>0</v>
      </c>
      <c r="I37" s="66">
        <v>12</v>
      </c>
      <c r="J37" s="67"/>
      <c r="K37" s="68"/>
      <c r="L37" s="68" t="s">
        <v>85</v>
      </c>
      <c r="M37" s="68" t="s">
        <v>35</v>
      </c>
      <c r="N37" s="69" t="str">
        <f>_xlfn.IFNA(VLOOKUP(C37,'[1]SW with Avail'!A:S,18,FALSE),"")</f>
        <v>2025W31</v>
      </c>
      <c r="O37" s="63" t="s">
        <v>54</v>
      </c>
      <c r="P37" s="66">
        <f t="shared" si="1"/>
        <v>0</v>
      </c>
    </row>
    <row r="38" spans="1:16" s="63" customFormat="1" ht="13.5" x14ac:dyDescent="0.25">
      <c r="A38" s="63">
        <v>1001096</v>
      </c>
      <c r="B38" s="63" t="s">
        <v>29</v>
      </c>
      <c r="C38" s="63" t="s">
        <v>86</v>
      </c>
      <c r="D38" s="63" t="s">
        <v>49</v>
      </c>
      <c r="E38" s="64" t="s">
        <v>32</v>
      </c>
      <c r="F38" s="63" t="s">
        <v>50</v>
      </c>
      <c r="G38" s="65">
        <v>97</v>
      </c>
      <c r="H38" s="63">
        <f t="shared" si="0"/>
        <v>0</v>
      </c>
      <c r="I38" s="66">
        <v>12</v>
      </c>
      <c r="J38" s="67"/>
      <c r="K38" s="68"/>
      <c r="L38" s="68" t="s">
        <v>87</v>
      </c>
      <c r="M38" s="68" t="s">
        <v>35</v>
      </c>
      <c r="N38" s="69" t="str">
        <f>_xlfn.IFNA(VLOOKUP(C38,'[1]SW with Avail'!A:S,18,FALSE),"")</f>
        <v>2026W18</v>
      </c>
      <c r="O38" s="63" t="s">
        <v>36</v>
      </c>
      <c r="P38" s="66">
        <f t="shared" si="1"/>
        <v>0</v>
      </c>
    </row>
    <row r="39" spans="1:16" s="63" customFormat="1" ht="13.5" x14ac:dyDescent="0.25">
      <c r="A39" s="63">
        <v>1001817</v>
      </c>
      <c r="B39" s="63" t="s">
        <v>29</v>
      </c>
      <c r="C39" s="63" t="s">
        <v>88</v>
      </c>
      <c r="D39" s="63" t="s">
        <v>49</v>
      </c>
      <c r="E39" s="64" t="s">
        <v>32</v>
      </c>
      <c r="F39" s="63" t="s">
        <v>50</v>
      </c>
      <c r="G39" s="65">
        <v>9</v>
      </c>
      <c r="H39" s="63">
        <f t="shared" si="0"/>
        <v>0</v>
      </c>
      <c r="I39" s="66">
        <v>12</v>
      </c>
      <c r="J39" s="67"/>
      <c r="K39" s="68"/>
      <c r="L39" s="68" t="s">
        <v>89</v>
      </c>
      <c r="M39" s="68" t="s">
        <v>35</v>
      </c>
      <c r="N39" s="69" t="str">
        <f>_xlfn.IFNA(VLOOKUP(C39,'[1]SW with Avail'!A:S,18,FALSE),"")</f>
        <v>2026W18</v>
      </c>
      <c r="O39" s="63" t="s">
        <v>36</v>
      </c>
      <c r="P39" s="66">
        <f t="shared" si="1"/>
        <v>0</v>
      </c>
    </row>
    <row r="40" spans="1:16" s="63" customFormat="1" ht="13.5" x14ac:dyDescent="0.25">
      <c r="A40" s="63">
        <v>1002350</v>
      </c>
      <c r="B40" s="63" t="s">
        <v>29</v>
      </c>
      <c r="C40" s="63" t="s">
        <v>90</v>
      </c>
      <c r="D40" s="63" t="s">
        <v>49</v>
      </c>
      <c r="E40" s="64" t="s">
        <v>32</v>
      </c>
      <c r="F40" s="63" t="s">
        <v>50</v>
      </c>
      <c r="G40" s="65">
        <v>213</v>
      </c>
      <c r="H40" s="63">
        <f t="shared" si="0"/>
        <v>0</v>
      </c>
      <c r="I40" s="66">
        <v>12</v>
      </c>
      <c r="J40" s="67"/>
      <c r="K40" s="68"/>
      <c r="L40" s="68" t="s">
        <v>91</v>
      </c>
      <c r="M40" s="68" t="s">
        <v>35</v>
      </c>
      <c r="N40" s="69" t="str">
        <f>_xlfn.IFNA(VLOOKUP(C40,'[1]SW with Avail'!A:S,18,FALSE),"")</f>
        <v>2026W18</v>
      </c>
      <c r="O40" s="63" t="s">
        <v>54</v>
      </c>
      <c r="P40" s="66">
        <f t="shared" si="1"/>
        <v>0</v>
      </c>
    </row>
    <row r="41" spans="1:16" s="63" customFormat="1" ht="13.5" x14ac:dyDescent="0.25">
      <c r="A41" s="63">
        <v>1002131</v>
      </c>
      <c r="B41" s="63" t="s">
        <v>29</v>
      </c>
      <c r="C41" s="63" t="s">
        <v>92</v>
      </c>
      <c r="D41" s="63" t="s">
        <v>49</v>
      </c>
      <c r="E41" s="64" t="s">
        <v>32</v>
      </c>
      <c r="F41" s="63" t="s">
        <v>50</v>
      </c>
      <c r="G41" s="65">
        <v>310</v>
      </c>
      <c r="H41" s="63">
        <f t="shared" si="0"/>
        <v>0</v>
      </c>
      <c r="I41" s="66">
        <v>12</v>
      </c>
      <c r="J41" s="67"/>
      <c r="K41" s="68"/>
      <c r="L41" s="68" t="s">
        <v>93</v>
      </c>
      <c r="M41" s="68" t="s">
        <v>35</v>
      </c>
      <c r="N41" s="69" t="str">
        <f>_xlfn.IFNA(VLOOKUP(C41,'[1]SW with Avail'!A:S,18,FALSE),"")</f>
        <v>2025W31</v>
      </c>
      <c r="O41" s="63" t="s">
        <v>54</v>
      </c>
      <c r="P41" s="66">
        <f t="shared" si="1"/>
        <v>0</v>
      </c>
    </row>
    <row r="42" spans="1:16" s="63" customFormat="1" ht="13.5" x14ac:dyDescent="0.25">
      <c r="A42" s="63">
        <v>1002261</v>
      </c>
      <c r="B42" s="63" t="s">
        <v>29</v>
      </c>
      <c r="C42" s="63" t="s">
        <v>94</v>
      </c>
      <c r="D42" s="63" t="s">
        <v>49</v>
      </c>
      <c r="E42" s="64" t="s">
        <v>32</v>
      </c>
      <c r="F42" s="63" t="s">
        <v>50</v>
      </c>
      <c r="G42" s="65">
        <v>326</v>
      </c>
      <c r="H42" s="63">
        <f t="shared" si="0"/>
        <v>0</v>
      </c>
      <c r="I42" s="66">
        <v>12</v>
      </c>
      <c r="J42" s="67"/>
      <c r="K42" s="68"/>
      <c r="L42" s="68" t="s">
        <v>95</v>
      </c>
      <c r="M42" s="68" t="s">
        <v>35</v>
      </c>
      <c r="N42" s="69" t="str">
        <f>_xlfn.IFNA(VLOOKUP(C42,'[1]SW with Avail'!A:S,18,FALSE),"")</f>
        <v>2025W31</v>
      </c>
      <c r="O42" s="63" t="s">
        <v>54</v>
      </c>
      <c r="P42" s="66">
        <f t="shared" si="1"/>
        <v>0</v>
      </c>
    </row>
    <row r="43" spans="1:16" s="63" customFormat="1" ht="13.5" x14ac:dyDescent="0.25">
      <c r="A43" s="63">
        <v>1002133</v>
      </c>
      <c r="B43" s="63" t="s">
        <v>29</v>
      </c>
      <c r="C43" s="63" t="s">
        <v>96</v>
      </c>
      <c r="D43" s="63" t="s">
        <v>49</v>
      </c>
      <c r="E43" s="64" t="s">
        <v>32</v>
      </c>
      <c r="F43" s="63" t="s">
        <v>50</v>
      </c>
      <c r="G43" s="65">
        <v>310</v>
      </c>
      <c r="H43" s="63">
        <f t="shared" si="0"/>
        <v>0</v>
      </c>
      <c r="I43" s="66">
        <v>12</v>
      </c>
      <c r="J43" s="67"/>
      <c r="K43" s="68"/>
      <c r="L43" s="68" t="s">
        <v>97</v>
      </c>
      <c r="M43" s="68" t="s">
        <v>35</v>
      </c>
      <c r="N43" s="69" t="str">
        <f>_xlfn.IFNA(VLOOKUP(C43,'[1]SW with Avail'!A:S,18,FALSE),"")</f>
        <v>2025W31</v>
      </c>
      <c r="O43" s="63" t="s">
        <v>54</v>
      </c>
      <c r="P43" s="66">
        <f t="shared" si="1"/>
        <v>0</v>
      </c>
    </row>
    <row r="44" spans="1:16" s="63" customFormat="1" ht="13.5" x14ac:dyDescent="0.25">
      <c r="A44" s="63">
        <v>1002363</v>
      </c>
      <c r="B44" s="63" t="s">
        <v>29</v>
      </c>
      <c r="C44" s="63" t="s">
        <v>98</v>
      </c>
      <c r="D44" s="63" t="s">
        <v>49</v>
      </c>
      <c r="E44" s="64" t="s">
        <v>32</v>
      </c>
      <c r="F44" s="63" t="s">
        <v>50</v>
      </c>
      <c r="G44" s="65">
        <v>24</v>
      </c>
      <c r="H44" s="63">
        <f t="shared" si="0"/>
        <v>0</v>
      </c>
      <c r="I44" s="66">
        <v>12</v>
      </c>
      <c r="J44" s="67"/>
      <c r="K44" s="68"/>
      <c r="L44" s="68" t="s">
        <v>99</v>
      </c>
      <c r="M44" s="68" t="s">
        <v>35</v>
      </c>
      <c r="N44" s="69" t="str">
        <f>_xlfn.IFNA(VLOOKUP(C44,'[1]SW with Avail'!A:S,18,FALSE),"")</f>
        <v>2026W18</v>
      </c>
      <c r="O44" s="63" t="s">
        <v>54</v>
      </c>
      <c r="P44" s="66">
        <f t="shared" si="1"/>
        <v>0</v>
      </c>
    </row>
    <row r="45" spans="1:16" s="63" customFormat="1" ht="13.5" x14ac:dyDescent="0.25">
      <c r="A45" s="63">
        <v>1001885</v>
      </c>
      <c r="B45" s="63" t="s">
        <v>29</v>
      </c>
      <c r="C45" s="63" t="s">
        <v>100</v>
      </c>
      <c r="D45" s="63" t="s">
        <v>49</v>
      </c>
      <c r="E45" s="64" t="s">
        <v>32</v>
      </c>
      <c r="F45" s="63" t="s">
        <v>50</v>
      </c>
      <c r="G45" s="65">
        <v>63</v>
      </c>
      <c r="H45" s="63">
        <f t="shared" si="0"/>
        <v>0</v>
      </c>
      <c r="I45" s="66">
        <v>12</v>
      </c>
      <c r="J45" s="67"/>
      <c r="K45" s="68"/>
      <c r="L45" s="68" t="s">
        <v>101</v>
      </c>
      <c r="M45" s="68" t="s">
        <v>35</v>
      </c>
      <c r="N45" s="69" t="str">
        <f>_xlfn.IFNA(VLOOKUP(C45,'[1]SW with Avail'!A:S,18,FALSE),"")</f>
        <v>2026W25</v>
      </c>
      <c r="O45" s="63" t="s">
        <v>36</v>
      </c>
      <c r="P45" s="66">
        <f t="shared" si="1"/>
        <v>0</v>
      </c>
    </row>
    <row r="46" spans="1:16" s="63" customFormat="1" ht="13.5" x14ac:dyDescent="0.25">
      <c r="A46" s="63">
        <v>1002245</v>
      </c>
      <c r="B46" s="63" t="s">
        <v>29</v>
      </c>
      <c r="C46" s="63" t="s">
        <v>102</v>
      </c>
      <c r="D46" s="63" t="s">
        <v>49</v>
      </c>
      <c r="E46" s="64" t="s">
        <v>32</v>
      </c>
      <c r="F46" s="63" t="s">
        <v>50</v>
      </c>
      <c r="G46" s="65">
        <v>320</v>
      </c>
      <c r="H46" s="63">
        <f t="shared" si="0"/>
        <v>0</v>
      </c>
      <c r="I46" s="66">
        <v>12</v>
      </c>
      <c r="J46" s="67"/>
      <c r="K46" s="68"/>
      <c r="L46" s="68" t="s">
        <v>103</v>
      </c>
      <c r="M46" s="68" t="s">
        <v>35</v>
      </c>
      <c r="N46" s="69" t="str">
        <f>_xlfn.IFNA(VLOOKUP(C46,'[1]SW with Avail'!A:S,18,FALSE),"")</f>
        <v>2026W18</v>
      </c>
      <c r="O46" s="63" t="s">
        <v>54</v>
      </c>
      <c r="P46" s="66">
        <f t="shared" si="1"/>
        <v>0</v>
      </c>
    </row>
    <row r="47" spans="1:16" s="63" customFormat="1" ht="13.5" x14ac:dyDescent="0.25">
      <c r="A47" s="63">
        <v>1000840</v>
      </c>
      <c r="B47" s="63" t="s">
        <v>29</v>
      </c>
      <c r="C47" s="63" t="s">
        <v>104</v>
      </c>
      <c r="D47" s="63" t="s">
        <v>49</v>
      </c>
      <c r="E47" s="64" t="s">
        <v>32</v>
      </c>
      <c r="F47" s="63" t="s">
        <v>50</v>
      </c>
      <c r="G47" s="65">
        <v>31</v>
      </c>
      <c r="H47" s="63">
        <f t="shared" si="0"/>
        <v>0</v>
      </c>
      <c r="I47" s="66">
        <v>12</v>
      </c>
      <c r="J47" s="67"/>
      <c r="K47" s="68"/>
      <c r="L47" s="68" t="s">
        <v>105</v>
      </c>
      <c r="M47" s="68" t="s">
        <v>35</v>
      </c>
      <c r="N47" s="69" t="str">
        <f>_xlfn.IFNA(VLOOKUP(C47,'[1]SW with Avail'!A:S,18,FALSE),"")</f>
        <v>2026W18</v>
      </c>
      <c r="O47" s="63" t="s">
        <v>36</v>
      </c>
      <c r="P47" s="66">
        <f t="shared" si="1"/>
        <v>0</v>
      </c>
    </row>
    <row r="48" spans="1:16" s="63" customFormat="1" ht="13.5" x14ac:dyDescent="0.25">
      <c r="A48" s="63">
        <v>1001827</v>
      </c>
      <c r="B48" s="63" t="s">
        <v>29</v>
      </c>
      <c r="C48" s="63" t="s">
        <v>106</v>
      </c>
      <c r="D48" s="63" t="s">
        <v>49</v>
      </c>
      <c r="E48" s="64" t="s">
        <v>32</v>
      </c>
      <c r="F48" s="63" t="s">
        <v>50</v>
      </c>
      <c r="G48" s="65">
        <v>58</v>
      </c>
      <c r="H48" s="63">
        <f t="shared" si="0"/>
        <v>0</v>
      </c>
      <c r="I48" s="66">
        <v>12</v>
      </c>
      <c r="J48" s="67"/>
      <c r="K48" s="68"/>
      <c r="L48" s="68" t="s">
        <v>107</v>
      </c>
      <c r="M48" s="68" t="s">
        <v>35</v>
      </c>
      <c r="N48" s="69" t="str">
        <f>_xlfn.IFNA(VLOOKUP(C48,'[1]SW with Avail'!A:S,18,FALSE),"")</f>
        <v>2026W25</v>
      </c>
      <c r="O48" s="63" t="s">
        <v>36</v>
      </c>
      <c r="P48" s="66">
        <f t="shared" si="1"/>
        <v>0</v>
      </c>
    </row>
    <row r="49" spans="1:16" s="63" customFormat="1" ht="13.5" x14ac:dyDescent="0.25">
      <c r="A49" s="63">
        <v>1002254</v>
      </c>
      <c r="B49" s="63" t="s">
        <v>29</v>
      </c>
      <c r="C49" s="63" t="s">
        <v>108</v>
      </c>
      <c r="D49" s="63" t="s">
        <v>49</v>
      </c>
      <c r="E49" s="64" t="s">
        <v>32</v>
      </c>
      <c r="F49" s="63" t="s">
        <v>50</v>
      </c>
      <c r="G49" s="65">
        <v>17</v>
      </c>
      <c r="H49" s="63">
        <f t="shared" si="0"/>
        <v>0</v>
      </c>
      <c r="I49" s="66">
        <v>12</v>
      </c>
      <c r="J49" s="67"/>
      <c r="K49" s="68"/>
      <c r="L49" s="68" t="s">
        <v>109</v>
      </c>
      <c r="M49" s="68" t="s">
        <v>35</v>
      </c>
      <c r="N49" s="69" t="str">
        <f>_xlfn.IFNA(VLOOKUP(C49,'[1]SW with Avail'!A:S,18,FALSE),"")</f>
        <v>2026W18</v>
      </c>
      <c r="O49" s="63" t="s">
        <v>36</v>
      </c>
      <c r="P49" s="66">
        <f t="shared" si="1"/>
        <v>0</v>
      </c>
    </row>
    <row r="50" spans="1:16" s="63" customFormat="1" ht="13.5" x14ac:dyDescent="0.25">
      <c r="A50" s="63">
        <v>1001829</v>
      </c>
      <c r="B50" s="63" t="s">
        <v>29</v>
      </c>
      <c r="C50" s="63" t="s">
        <v>110</v>
      </c>
      <c r="D50" s="63" t="s">
        <v>111</v>
      </c>
      <c r="E50" s="64" t="s">
        <v>32</v>
      </c>
      <c r="F50" s="63" t="s">
        <v>112</v>
      </c>
      <c r="G50" s="65">
        <v>335</v>
      </c>
      <c r="H50" s="63">
        <f t="shared" si="0"/>
        <v>0</v>
      </c>
      <c r="I50" s="66">
        <v>16</v>
      </c>
      <c r="J50" s="67"/>
      <c r="K50" s="68"/>
      <c r="L50" s="68" t="s">
        <v>113</v>
      </c>
      <c r="M50" s="68" t="s">
        <v>35</v>
      </c>
      <c r="N50" s="69" t="str">
        <f>_xlfn.IFNA(VLOOKUP(C50,'[1]SW with Avail'!A:S,18,FALSE),"")</f>
        <v>2026W18</v>
      </c>
      <c r="O50" s="63" t="s">
        <v>36</v>
      </c>
      <c r="P50" s="66">
        <f t="shared" si="1"/>
        <v>0</v>
      </c>
    </row>
    <row r="51" spans="1:16" s="63" customFormat="1" ht="13.5" x14ac:dyDescent="0.25">
      <c r="A51" s="63">
        <v>1001840</v>
      </c>
      <c r="B51" s="63" t="s">
        <v>29</v>
      </c>
      <c r="C51" s="63" t="s">
        <v>114</v>
      </c>
      <c r="D51" s="63" t="s">
        <v>111</v>
      </c>
      <c r="E51" s="64" t="s">
        <v>32</v>
      </c>
      <c r="F51" s="63" t="s">
        <v>112</v>
      </c>
      <c r="G51" s="65">
        <v>959</v>
      </c>
      <c r="H51" s="63">
        <f t="shared" si="0"/>
        <v>0</v>
      </c>
      <c r="I51" s="66">
        <v>16</v>
      </c>
      <c r="J51" s="67"/>
      <c r="K51" s="68"/>
      <c r="L51" s="68" t="s">
        <v>115</v>
      </c>
      <c r="M51" s="68" t="s">
        <v>35</v>
      </c>
      <c r="N51" s="69" t="str">
        <f>_xlfn.IFNA(VLOOKUP(C51,'[1]SW with Avail'!A:S,18,FALSE),"")</f>
        <v>2026W05</v>
      </c>
      <c r="O51" s="63" t="s">
        <v>36</v>
      </c>
      <c r="P51" s="66">
        <f t="shared" si="1"/>
        <v>0</v>
      </c>
    </row>
    <row r="52" spans="1:16" s="63" customFormat="1" ht="13.5" x14ac:dyDescent="0.25">
      <c r="A52" s="63">
        <v>1002232</v>
      </c>
      <c r="B52" s="63" t="s">
        <v>29</v>
      </c>
      <c r="C52" s="63" t="s">
        <v>116</v>
      </c>
      <c r="D52" s="63" t="s">
        <v>117</v>
      </c>
      <c r="E52" s="64" t="s">
        <v>32</v>
      </c>
      <c r="F52" s="63" t="s">
        <v>112</v>
      </c>
      <c r="G52" s="65">
        <v>150</v>
      </c>
      <c r="H52" s="63">
        <f t="shared" si="0"/>
        <v>0</v>
      </c>
      <c r="I52" s="66">
        <v>16</v>
      </c>
      <c r="J52" s="67"/>
      <c r="K52" s="68"/>
      <c r="L52" s="68" t="s">
        <v>118</v>
      </c>
      <c r="M52" s="68" t="s">
        <v>35</v>
      </c>
      <c r="N52" s="69" t="str">
        <f>_xlfn.IFNA(VLOOKUP(C52,'[1]SW with Avail'!A:S,18,FALSE),"")</f>
        <v>2026W18</v>
      </c>
      <c r="O52" s="63" t="s">
        <v>40</v>
      </c>
      <c r="P52" s="66">
        <f t="shared" si="1"/>
        <v>0</v>
      </c>
    </row>
    <row r="53" spans="1:16" s="63" customFormat="1" ht="13.5" x14ac:dyDescent="0.25">
      <c r="A53" s="63">
        <v>1002209</v>
      </c>
      <c r="B53" s="63" t="s">
        <v>29</v>
      </c>
      <c r="C53" s="63" t="s">
        <v>119</v>
      </c>
      <c r="D53" s="63" t="s">
        <v>31</v>
      </c>
      <c r="E53" s="64" t="s">
        <v>32</v>
      </c>
      <c r="F53" s="63" t="s">
        <v>112</v>
      </c>
      <c r="G53" s="65">
        <v>43</v>
      </c>
      <c r="H53" s="63">
        <f t="shared" si="0"/>
        <v>0</v>
      </c>
      <c r="I53" s="66">
        <v>17.25</v>
      </c>
      <c r="J53" s="67"/>
      <c r="K53" s="68"/>
      <c r="L53" s="68" t="s">
        <v>120</v>
      </c>
      <c r="M53" s="68" t="s">
        <v>35</v>
      </c>
      <c r="N53" s="69" t="str">
        <f>_xlfn.IFNA(VLOOKUP(C53,'[1]SW with Avail'!A:S,18,FALSE),"")</f>
        <v>2026W18</v>
      </c>
      <c r="O53" s="63" t="s">
        <v>40</v>
      </c>
      <c r="P53" s="66">
        <f t="shared" si="1"/>
        <v>0</v>
      </c>
    </row>
    <row r="54" spans="1:16" s="63" customFormat="1" ht="13.5" x14ac:dyDescent="0.25">
      <c r="A54" s="63">
        <v>1002234</v>
      </c>
      <c r="B54" s="63" t="s">
        <v>29</v>
      </c>
      <c r="C54" s="63" t="s">
        <v>121</v>
      </c>
      <c r="D54" s="63" t="s">
        <v>117</v>
      </c>
      <c r="E54" s="64" t="s">
        <v>32</v>
      </c>
      <c r="F54" s="63" t="s">
        <v>112</v>
      </c>
      <c r="G54" s="65">
        <v>3414</v>
      </c>
      <c r="H54" s="63">
        <f t="shared" si="0"/>
        <v>0</v>
      </c>
      <c r="I54" s="66">
        <v>16</v>
      </c>
      <c r="J54" s="67"/>
      <c r="K54" s="68"/>
      <c r="L54" s="68" t="s">
        <v>122</v>
      </c>
      <c r="M54" s="68" t="s">
        <v>35</v>
      </c>
      <c r="N54" s="69" t="str">
        <f>_xlfn.IFNA(VLOOKUP(C54,'[1]SW with Avail'!A:S,18,FALSE),"")</f>
        <v>2026W18</v>
      </c>
      <c r="O54" s="63" t="s">
        <v>40</v>
      </c>
      <c r="P54" s="66">
        <f t="shared" si="1"/>
        <v>0</v>
      </c>
    </row>
    <row r="55" spans="1:16" s="63" customFormat="1" ht="13.5" x14ac:dyDescent="0.25">
      <c r="A55" s="63">
        <v>1002236</v>
      </c>
      <c r="B55" s="63" t="s">
        <v>29</v>
      </c>
      <c r="C55" s="63" t="s">
        <v>123</v>
      </c>
      <c r="D55" s="63" t="s">
        <v>117</v>
      </c>
      <c r="E55" s="64" t="s">
        <v>32</v>
      </c>
      <c r="F55" s="63" t="s">
        <v>112</v>
      </c>
      <c r="G55" s="65">
        <v>190</v>
      </c>
      <c r="H55" s="63">
        <f t="shared" si="0"/>
        <v>0</v>
      </c>
      <c r="I55" s="66">
        <v>16</v>
      </c>
      <c r="J55" s="67"/>
      <c r="K55" s="68"/>
      <c r="L55" s="68" t="s">
        <v>124</v>
      </c>
      <c r="M55" s="68" t="s">
        <v>35</v>
      </c>
      <c r="N55" s="69" t="str">
        <f>_xlfn.IFNA(VLOOKUP(C55,'[1]SW with Avail'!A:S,18,FALSE),"")</f>
        <v>2026W18</v>
      </c>
      <c r="O55" s="63" t="s">
        <v>40</v>
      </c>
      <c r="P55" s="66">
        <f t="shared" si="1"/>
        <v>0</v>
      </c>
    </row>
    <row r="56" spans="1:16" s="63" customFormat="1" ht="13.5" x14ac:dyDescent="0.25">
      <c r="A56" s="63">
        <v>1002237</v>
      </c>
      <c r="B56" s="63" t="s">
        <v>29</v>
      </c>
      <c r="C56" s="63" t="s">
        <v>125</v>
      </c>
      <c r="D56" s="63" t="s">
        <v>117</v>
      </c>
      <c r="E56" s="64" t="s">
        <v>32</v>
      </c>
      <c r="F56" s="63" t="s">
        <v>112</v>
      </c>
      <c r="G56" s="65">
        <v>674</v>
      </c>
      <c r="H56" s="63">
        <f t="shared" si="0"/>
        <v>0</v>
      </c>
      <c r="I56" s="66">
        <v>16</v>
      </c>
      <c r="J56" s="67"/>
      <c r="K56" s="68"/>
      <c r="L56" s="68" t="s">
        <v>126</v>
      </c>
      <c r="M56" s="68" t="s">
        <v>35</v>
      </c>
      <c r="N56" s="69" t="str">
        <f>_xlfn.IFNA(VLOOKUP(C56,'[1]SW with Avail'!A:S,18,FALSE),"")</f>
        <v>2026W18</v>
      </c>
      <c r="O56" s="63" t="s">
        <v>40</v>
      </c>
      <c r="P56" s="66">
        <f t="shared" si="1"/>
        <v>0</v>
      </c>
    </row>
    <row r="57" spans="1:16" s="63" customFormat="1" ht="13.5" x14ac:dyDescent="0.25">
      <c r="A57" s="63">
        <v>1002199</v>
      </c>
      <c r="B57" s="63" t="s">
        <v>29</v>
      </c>
      <c r="C57" s="63" t="s">
        <v>127</v>
      </c>
      <c r="D57" s="63" t="s">
        <v>117</v>
      </c>
      <c r="E57" s="64" t="s">
        <v>128</v>
      </c>
      <c r="F57" s="63" t="s">
        <v>112</v>
      </c>
      <c r="G57" s="65">
        <v>327</v>
      </c>
      <c r="H57" s="63">
        <f t="shared" si="0"/>
        <v>0</v>
      </c>
      <c r="I57" s="66">
        <v>32</v>
      </c>
      <c r="J57" s="67"/>
      <c r="K57" s="68"/>
      <c r="L57" s="68" t="s">
        <v>129</v>
      </c>
      <c r="M57" s="68" t="s">
        <v>35</v>
      </c>
      <c r="N57" s="69" t="str">
        <f>_xlfn.IFNA(VLOOKUP(C57,'[1]SW with Avail'!A:S,18,FALSE),"")</f>
        <v>2026W18</v>
      </c>
      <c r="O57" s="63" t="s">
        <v>40</v>
      </c>
      <c r="P57" s="66">
        <f t="shared" si="1"/>
        <v>0</v>
      </c>
    </row>
    <row r="58" spans="1:16" s="63" customFormat="1" ht="13.5" x14ac:dyDescent="0.25">
      <c r="A58" s="63">
        <v>1002201</v>
      </c>
      <c r="B58" s="63" t="s">
        <v>29</v>
      </c>
      <c r="C58" s="63" t="s">
        <v>130</v>
      </c>
      <c r="D58" s="63" t="s">
        <v>117</v>
      </c>
      <c r="E58" s="64" t="s">
        <v>128</v>
      </c>
      <c r="F58" s="63" t="s">
        <v>112</v>
      </c>
      <c r="G58" s="65">
        <v>328</v>
      </c>
      <c r="H58" s="63">
        <f t="shared" si="0"/>
        <v>0</v>
      </c>
      <c r="I58" s="66">
        <v>32</v>
      </c>
      <c r="J58" s="67"/>
      <c r="K58" s="68"/>
      <c r="L58" s="68" t="s">
        <v>131</v>
      </c>
      <c r="M58" s="68" t="s">
        <v>35</v>
      </c>
      <c r="N58" s="69" t="str">
        <f>_xlfn.IFNA(VLOOKUP(C58,'[1]SW with Avail'!A:S,18,FALSE),"")</f>
        <v>2026W18</v>
      </c>
      <c r="O58" s="63" t="s">
        <v>40</v>
      </c>
      <c r="P58" s="66">
        <f t="shared" si="1"/>
        <v>0</v>
      </c>
    </row>
    <row r="59" spans="1:16" s="63" customFormat="1" ht="13.5" x14ac:dyDescent="0.25">
      <c r="A59" s="63">
        <v>1001910</v>
      </c>
      <c r="B59" s="63" t="s">
        <v>29</v>
      </c>
      <c r="C59" s="63" t="s">
        <v>132</v>
      </c>
      <c r="D59" s="63" t="s">
        <v>117</v>
      </c>
      <c r="E59" s="64" t="s">
        <v>128</v>
      </c>
      <c r="F59" s="63" t="s">
        <v>112</v>
      </c>
      <c r="G59" s="65">
        <v>75</v>
      </c>
      <c r="H59" s="63">
        <f t="shared" si="0"/>
        <v>0</v>
      </c>
      <c r="I59" s="66">
        <v>32</v>
      </c>
      <c r="J59" s="67"/>
      <c r="K59" s="68"/>
      <c r="L59" s="68" t="s">
        <v>133</v>
      </c>
      <c r="M59" s="68" t="s">
        <v>35</v>
      </c>
      <c r="N59" s="69" t="str">
        <f>_xlfn.IFNA(VLOOKUP(C59,'[1]SW with Avail'!A:S,18,FALSE),"")</f>
        <v>2026W18</v>
      </c>
      <c r="O59" s="63" t="s">
        <v>40</v>
      </c>
      <c r="P59" s="66">
        <f t="shared" si="1"/>
        <v>0</v>
      </c>
    </row>
    <row r="60" spans="1:16" s="63" customFormat="1" ht="13.5" x14ac:dyDescent="0.25">
      <c r="A60" s="63">
        <v>1001893</v>
      </c>
      <c r="B60" s="63" t="s">
        <v>29</v>
      </c>
      <c r="C60" s="63" t="s">
        <v>134</v>
      </c>
      <c r="D60" s="63" t="s">
        <v>111</v>
      </c>
      <c r="E60" s="64" t="s">
        <v>128</v>
      </c>
      <c r="F60" s="63" t="s">
        <v>112</v>
      </c>
      <c r="G60" s="65">
        <v>18</v>
      </c>
      <c r="H60" s="63">
        <f t="shared" si="0"/>
        <v>0</v>
      </c>
      <c r="I60" s="66">
        <v>32</v>
      </c>
      <c r="J60" s="67"/>
      <c r="K60" s="68"/>
      <c r="L60" s="68" t="s">
        <v>135</v>
      </c>
      <c r="M60" s="68" t="s">
        <v>35</v>
      </c>
      <c r="N60" s="69" t="str">
        <f>_xlfn.IFNA(VLOOKUP(C60,'[1]SW with Avail'!A:S,18,FALSE),"")</f>
        <v>2026W18</v>
      </c>
      <c r="O60" s="63" t="s">
        <v>36</v>
      </c>
      <c r="P60" s="66">
        <f t="shared" si="1"/>
        <v>0</v>
      </c>
    </row>
    <row r="61" spans="1:16" s="63" customFormat="1" ht="13.5" x14ac:dyDescent="0.25">
      <c r="A61" s="63">
        <v>1002202</v>
      </c>
      <c r="B61" s="63" t="s">
        <v>29</v>
      </c>
      <c r="C61" s="63" t="s">
        <v>136</v>
      </c>
      <c r="D61" s="63" t="s">
        <v>117</v>
      </c>
      <c r="E61" s="64" t="s">
        <v>128</v>
      </c>
      <c r="F61" s="63" t="s">
        <v>112</v>
      </c>
      <c r="G61" s="65">
        <v>144</v>
      </c>
      <c r="H61" s="63">
        <f t="shared" si="0"/>
        <v>0</v>
      </c>
      <c r="I61" s="66">
        <v>32</v>
      </c>
      <c r="J61" s="67"/>
      <c r="K61" s="68"/>
      <c r="L61" s="68" t="s">
        <v>137</v>
      </c>
      <c r="M61" s="68" t="s">
        <v>35</v>
      </c>
      <c r="N61" s="69" t="str">
        <f>_xlfn.IFNA(VLOOKUP(C61,'[1]SW with Avail'!A:S,18,FALSE),"")</f>
        <v>2026W18</v>
      </c>
      <c r="O61" s="63" t="s">
        <v>36</v>
      </c>
      <c r="P61" s="66">
        <f t="shared" si="1"/>
        <v>0</v>
      </c>
    </row>
    <row r="62" spans="1:16" s="63" customFormat="1" ht="13.5" x14ac:dyDescent="0.25">
      <c r="A62" s="63">
        <v>1002238</v>
      </c>
      <c r="B62" s="63" t="s">
        <v>29</v>
      </c>
      <c r="C62" s="63" t="s">
        <v>138</v>
      </c>
      <c r="D62" s="63" t="s">
        <v>117</v>
      </c>
      <c r="E62" s="64" t="s">
        <v>32</v>
      </c>
      <c r="F62" s="63" t="s">
        <v>112</v>
      </c>
      <c r="G62" s="65">
        <v>1009</v>
      </c>
      <c r="H62" s="63">
        <f t="shared" si="0"/>
        <v>0</v>
      </c>
      <c r="I62" s="66">
        <v>16</v>
      </c>
      <c r="J62" s="67"/>
      <c r="K62" s="68"/>
      <c r="L62" s="68" t="s">
        <v>139</v>
      </c>
      <c r="M62" s="68" t="s">
        <v>35</v>
      </c>
      <c r="N62" s="69" t="str">
        <f>_xlfn.IFNA(VLOOKUP(C62,'[1]SW with Avail'!A:S,18,FALSE),"")</f>
        <v>2026W18</v>
      </c>
      <c r="O62" s="63" t="s">
        <v>36</v>
      </c>
      <c r="P62" s="66">
        <f t="shared" si="1"/>
        <v>0</v>
      </c>
    </row>
    <row r="63" spans="1:16" s="63" customFormat="1" ht="13.5" x14ac:dyDescent="0.25">
      <c r="A63" s="63">
        <v>1001925</v>
      </c>
      <c r="B63" s="63" t="s">
        <v>29</v>
      </c>
      <c r="C63" s="63" t="s">
        <v>140</v>
      </c>
      <c r="D63" s="63" t="s">
        <v>111</v>
      </c>
      <c r="E63" s="64" t="s">
        <v>32</v>
      </c>
      <c r="F63" s="63" t="s">
        <v>112</v>
      </c>
      <c r="G63" s="65">
        <v>313</v>
      </c>
      <c r="H63" s="63">
        <f t="shared" si="0"/>
        <v>0</v>
      </c>
      <c r="I63" s="66">
        <v>16</v>
      </c>
      <c r="J63" s="67"/>
      <c r="K63" s="68"/>
      <c r="L63" s="68" t="s">
        <v>141</v>
      </c>
      <c r="M63" s="68" t="s">
        <v>35</v>
      </c>
      <c r="N63" s="69" t="str">
        <f>_xlfn.IFNA(VLOOKUP(C63,'[1]SW with Avail'!A:S,18,FALSE),"")</f>
        <v>2026W18</v>
      </c>
      <c r="O63" s="63" t="s">
        <v>36</v>
      </c>
      <c r="P63" s="66">
        <f t="shared" si="1"/>
        <v>0</v>
      </c>
    </row>
    <row r="64" spans="1:16" s="63" customFormat="1" ht="13.5" x14ac:dyDescent="0.25">
      <c r="A64" s="63">
        <v>1001931</v>
      </c>
      <c r="B64" s="63" t="s">
        <v>29</v>
      </c>
      <c r="C64" s="63" t="s">
        <v>142</v>
      </c>
      <c r="D64" s="63" t="s">
        <v>111</v>
      </c>
      <c r="E64" s="64" t="s">
        <v>32</v>
      </c>
      <c r="F64" s="63" t="s">
        <v>112</v>
      </c>
      <c r="G64" s="65">
        <v>315</v>
      </c>
      <c r="H64" s="63">
        <f t="shared" si="0"/>
        <v>0</v>
      </c>
      <c r="I64" s="66">
        <v>16</v>
      </c>
      <c r="J64" s="67"/>
      <c r="K64" s="68"/>
      <c r="L64" s="68" t="s">
        <v>143</v>
      </c>
      <c r="M64" s="68" t="s">
        <v>35</v>
      </c>
      <c r="N64" s="69" t="str">
        <f>_xlfn.IFNA(VLOOKUP(C64,'[1]SW with Avail'!A:S,18,FALSE),"")</f>
        <v>2026W18</v>
      </c>
      <c r="O64" s="63" t="s">
        <v>36</v>
      </c>
      <c r="P64" s="66">
        <f t="shared" si="1"/>
        <v>0</v>
      </c>
    </row>
    <row r="65" spans="1:16" s="63" customFormat="1" ht="13.5" x14ac:dyDescent="0.25">
      <c r="A65" s="63">
        <v>1002353</v>
      </c>
      <c r="B65" s="63" t="s">
        <v>29</v>
      </c>
      <c r="C65" s="63" t="s">
        <v>144</v>
      </c>
      <c r="D65" s="63" t="s">
        <v>111</v>
      </c>
      <c r="E65" s="64" t="s">
        <v>32</v>
      </c>
      <c r="F65" s="63" t="s">
        <v>112</v>
      </c>
      <c r="G65" s="65">
        <v>905</v>
      </c>
      <c r="H65" s="63">
        <f t="shared" si="0"/>
        <v>0</v>
      </c>
      <c r="I65" s="66">
        <v>16</v>
      </c>
      <c r="J65" s="67"/>
      <c r="K65" s="68"/>
      <c r="L65" s="68" t="s">
        <v>145</v>
      </c>
      <c r="M65" s="68" t="s">
        <v>35</v>
      </c>
      <c r="N65" s="69" t="str">
        <f>_xlfn.IFNA(VLOOKUP(C65,'[1]SW with Avail'!A:S,18,FALSE),"")</f>
        <v>2026W18</v>
      </c>
      <c r="O65" s="63" t="s">
        <v>36</v>
      </c>
      <c r="P65" s="66">
        <f t="shared" si="1"/>
        <v>0</v>
      </c>
    </row>
    <row r="66" spans="1:16" s="63" customFormat="1" ht="13.5" x14ac:dyDescent="0.25">
      <c r="A66" s="63">
        <v>1002220</v>
      </c>
      <c r="B66" s="63" t="s">
        <v>29</v>
      </c>
      <c r="C66" s="63" t="s">
        <v>146</v>
      </c>
      <c r="D66" s="63" t="s">
        <v>31</v>
      </c>
      <c r="E66" s="64" t="s">
        <v>32</v>
      </c>
      <c r="F66" s="63" t="s">
        <v>112</v>
      </c>
      <c r="G66" s="65">
        <v>24</v>
      </c>
      <c r="H66" s="63">
        <f t="shared" si="0"/>
        <v>0</v>
      </c>
      <c r="I66" s="66">
        <v>17.25</v>
      </c>
      <c r="J66" s="67"/>
      <c r="K66" s="68"/>
      <c r="L66" s="68" t="s">
        <v>147</v>
      </c>
      <c r="M66" s="68" t="s">
        <v>35</v>
      </c>
      <c r="N66" s="69" t="str">
        <f>_xlfn.IFNA(VLOOKUP(C66,'[1]SW with Avail'!A:S,18,FALSE),"")</f>
        <v>2026W18</v>
      </c>
      <c r="O66" s="63" t="s">
        <v>36</v>
      </c>
      <c r="P66" s="66">
        <f t="shared" si="1"/>
        <v>0</v>
      </c>
    </row>
    <row r="67" spans="1:16" s="63" customFormat="1" ht="13.5" x14ac:dyDescent="0.25">
      <c r="A67" s="63">
        <v>1002223</v>
      </c>
      <c r="B67" s="63" t="s">
        <v>29</v>
      </c>
      <c r="C67" s="63" t="s">
        <v>148</v>
      </c>
      <c r="D67" s="63" t="s">
        <v>31</v>
      </c>
      <c r="E67" s="64" t="s">
        <v>32</v>
      </c>
      <c r="F67" s="63" t="s">
        <v>112</v>
      </c>
      <c r="G67" s="65">
        <v>54</v>
      </c>
      <c r="H67" s="63">
        <f t="shared" si="0"/>
        <v>0</v>
      </c>
      <c r="I67" s="66">
        <v>16</v>
      </c>
      <c r="J67" s="67"/>
      <c r="K67" s="68"/>
      <c r="L67" s="68" t="s">
        <v>149</v>
      </c>
      <c r="M67" s="68" t="s">
        <v>35</v>
      </c>
      <c r="N67" s="69" t="str">
        <f>_xlfn.IFNA(VLOOKUP(C67,'[1]SW with Avail'!A:S,18,FALSE),"")</f>
        <v>2026W18</v>
      </c>
      <c r="O67" s="63" t="s">
        <v>40</v>
      </c>
      <c r="P67" s="66">
        <f t="shared" si="1"/>
        <v>0</v>
      </c>
    </row>
    <row r="68" spans="1:16" s="63" customFormat="1" ht="13.5" x14ac:dyDescent="0.25">
      <c r="A68" s="63">
        <v>1001908</v>
      </c>
      <c r="B68" s="63" t="s">
        <v>29</v>
      </c>
      <c r="C68" s="63" t="s">
        <v>150</v>
      </c>
      <c r="D68" s="63" t="s">
        <v>31</v>
      </c>
      <c r="E68" s="64" t="s">
        <v>32</v>
      </c>
      <c r="F68" s="63" t="s">
        <v>112</v>
      </c>
      <c r="G68" s="65">
        <v>202</v>
      </c>
      <c r="H68" s="63">
        <f t="shared" si="0"/>
        <v>0</v>
      </c>
      <c r="I68" s="66">
        <v>16</v>
      </c>
      <c r="J68" s="67"/>
      <c r="K68" s="68"/>
      <c r="L68" s="68" t="s">
        <v>151</v>
      </c>
      <c r="M68" s="68" t="s">
        <v>35</v>
      </c>
      <c r="N68" s="69" t="str">
        <f>_xlfn.IFNA(VLOOKUP(C68,'[1]SW with Avail'!A:S,18,FALSE),"")</f>
        <v>2026W18</v>
      </c>
      <c r="O68" s="63" t="s">
        <v>40</v>
      </c>
      <c r="P68" s="66">
        <f t="shared" si="1"/>
        <v>0</v>
      </c>
    </row>
    <row r="69" spans="1:16" s="63" customFormat="1" ht="13.5" x14ac:dyDescent="0.25">
      <c r="A69" s="63">
        <v>1002226</v>
      </c>
      <c r="B69" s="63" t="s">
        <v>29</v>
      </c>
      <c r="C69" s="63" t="s">
        <v>152</v>
      </c>
      <c r="D69" s="63" t="s">
        <v>31</v>
      </c>
      <c r="E69" s="64" t="s">
        <v>32</v>
      </c>
      <c r="F69" s="63" t="s">
        <v>112</v>
      </c>
      <c r="G69" s="65">
        <v>179</v>
      </c>
      <c r="H69" s="63">
        <f t="shared" si="0"/>
        <v>0</v>
      </c>
      <c r="I69" s="66">
        <v>16</v>
      </c>
      <c r="J69" s="67"/>
      <c r="K69" s="68"/>
      <c r="L69" s="68" t="s">
        <v>153</v>
      </c>
      <c r="M69" s="68" t="s">
        <v>35</v>
      </c>
      <c r="N69" s="69" t="str">
        <f>_xlfn.IFNA(VLOOKUP(C69,'[1]SW with Avail'!A:S,18,FALSE),"")</f>
        <v>2026W18</v>
      </c>
      <c r="O69" s="63" t="s">
        <v>40</v>
      </c>
      <c r="P69" s="66">
        <f t="shared" si="1"/>
        <v>0</v>
      </c>
    </row>
    <row r="70" spans="1:16" s="63" customFormat="1" ht="13.5" x14ac:dyDescent="0.25">
      <c r="A70" s="63">
        <v>1002228</v>
      </c>
      <c r="B70" s="63" t="s">
        <v>29</v>
      </c>
      <c r="C70" s="63" t="s">
        <v>154</v>
      </c>
      <c r="D70" s="63" t="s">
        <v>31</v>
      </c>
      <c r="E70" s="64" t="s">
        <v>32</v>
      </c>
      <c r="F70" s="63" t="s">
        <v>112</v>
      </c>
      <c r="G70" s="65">
        <v>93</v>
      </c>
      <c r="H70" s="63">
        <f t="shared" si="0"/>
        <v>0</v>
      </c>
      <c r="I70" s="66">
        <v>16</v>
      </c>
      <c r="J70" s="67"/>
      <c r="K70" s="68"/>
      <c r="L70" s="68" t="s">
        <v>155</v>
      </c>
      <c r="M70" s="68" t="s">
        <v>35</v>
      </c>
      <c r="N70" s="69" t="str">
        <f>_xlfn.IFNA(VLOOKUP(C70,'[1]SW with Avail'!A:S,18,FALSE),"")</f>
        <v>2026W18</v>
      </c>
      <c r="O70" s="63" t="s">
        <v>40</v>
      </c>
      <c r="P70" s="66">
        <f t="shared" si="1"/>
        <v>0</v>
      </c>
    </row>
    <row r="71" spans="1:16" s="63" customFormat="1" ht="13.5" x14ac:dyDescent="0.25">
      <c r="A71" s="63">
        <v>1002037</v>
      </c>
      <c r="B71" s="63" t="s">
        <v>29</v>
      </c>
      <c r="C71" s="63" t="s">
        <v>156</v>
      </c>
      <c r="D71" s="63" t="s">
        <v>31</v>
      </c>
      <c r="E71" s="64" t="s">
        <v>32</v>
      </c>
      <c r="F71" s="63" t="s">
        <v>112</v>
      </c>
      <c r="G71" s="65">
        <v>37</v>
      </c>
      <c r="H71" s="63">
        <f t="shared" si="0"/>
        <v>0</v>
      </c>
      <c r="I71" s="66">
        <v>16</v>
      </c>
      <c r="J71" s="67"/>
      <c r="K71" s="68"/>
      <c r="L71" s="68" t="s">
        <v>157</v>
      </c>
      <c r="M71" s="68" t="s">
        <v>35</v>
      </c>
      <c r="N71" s="69" t="str">
        <f>_xlfn.IFNA(VLOOKUP(C71,'[1]SW with Avail'!A:S,18,FALSE),"")</f>
        <v>2026W18</v>
      </c>
      <c r="O71" s="63" t="s">
        <v>40</v>
      </c>
      <c r="P71" s="66">
        <f t="shared" si="1"/>
        <v>0</v>
      </c>
    </row>
    <row r="72" spans="1:16" s="63" customFormat="1" ht="13.5" x14ac:dyDescent="0.25">
      <c r="A72" s="63">
        <v>1002231</v>
      </c>
      <c r="B72" s="63" t="s">
        <v>29</v>
      </c>
      <c r="C72" s="63" t="s">
        <v>158</v>
      </c>
      <c r="D72" s="63" t="s">
        <v>31</v>
      </c>
      <c r="E72" s="64" t="s">
        <v>32</v>
      </c>
      <c r="F72" s="63" t="s">
        <v>112</v>
      </c>
      <c r="G72" s="65">
        <v>172</v>
      </c>
      <c r="H72" s="63">
        <f t="shared" si="0"/>
        <v>0</v>
      </c>
      <c r="I72" s="66">
        <v>17.25</v>
      </c>
      <c r="J72" s="67"/>
      <c r="K72" s="68"/>
      <c r="L72" s="68" t="s">
        <v>159</v>
      </c>
      <c r="M72" s="68" t="s">
        <v>35</v>
      </c>
      <c r="N72" s="69" t="str">
        <f>_xlfn.IFNA(VLOOKUP(C72,'[1]SW with Avail'!A:S,18,FALSE),"")</f>
        <v>2026W18</v>
      </c>
      <c r="O72" s="63" t="s">
        <v>40</v>
      </c>
      <c r="P72" s="66">
        <f t="shared" si="1"/>
        <v>0</v>
      </c>
    </row>
    <row r="73" spans="1:16" s="63" customFormat="1" ht="13.5" x14ac:dyDescent="0.25">
      <c r="A73" s="63">
        <v>1002243</v>
      </c>
      <c r="B73" s="63" t="s">
        <v>29</v>
      </c>
      <c r="C73" s="63" t="s">
        <v>160</v>
      </c>
      <c r="D73" s="63" t="s">
        <v>117</v>
      </c>
      <c r="E73" s="64" t="s">
        <v>32</v>
      </c>
      <c r="F73" s="63" t="s">
        <v>112</v>
      </c>
      <c r="G73" s="65">
        <v>261</v>
      </c>
      <c r="H73" s="63">
        <f t="shared" si="0"/>
        <v>0</v>
      </c>
      <c r="I73" s="66">
        <v>16</v>
      </c>
      <c r="J73" s="67"/>
      <c r="K73" s="68"/>
      <c r="L73" s="68" t="s">
        <v>161</v>
      </c>
      <c r="M73" s="68" t="s">
        <v>35</v>
      </c>
      <c r="N73" s="69" t="str">
        <f>_xlfn.IFNA(VLOOKUP(C73,'[1]SW with Avail'!A:S,18,FALSE),"")</f>
        <v>2026W18</v>
      </c>
      <c r="O73" s="63" t="s">
        <v>36</v>
      </c>
      <c r="P73" s="66">
        <f t="shared" si="1"/>
        <v>0</v>
      </c>
    </row>
    <row r="74" spans="1:16" s="63" customFormat="1" ht="13.5" x14ac:dyDescent="0.25">
      <c r="A74" s="63">
        <v>1000523</v>
      </c>
      <c r="B74" s="63" t="s">
        <v>29</v>
      </c>
      <c r="C74" s="63" t="s">
        <v>162</v>
      </c>
      <c r="D74" s="63" t="s">
        <v>49</v>
      </c>
      <c r="E74" s="64" t="s">
        <v>163</v>
      </c>
      <c r="F74" s="63" t="s">
        <v>164</v>
      </c>
      <c r="G74" s="65">
        <v>24</v>
      </c>
      <c r="H74" s="63">
        <f t="shared" si="0"/>
        <v>0</v>
      </c>
      <c r="I74" s="66">
        <v>44</v>
      </c>
      <c r="J74" s="67"/>
      <c r="K74" s="68"/>
      <c r="L74" s="68" t="s">
        <v>165</v>
      </c>
      <c r="M74" s="68" t="s">
        <v>35</v>
      </c>
      <c r="N74" s="69" t="str">
        <f>_xlfn.IFNA(VLOOKUP(C74,'[1]SW with Avail'!A:S,18,FALSE),"")</f>
        <v/>
      </c>
      <c r="O74" s="63" t="s">
        <v>40</v>
      </c>
      <c r="P74" s="66">
        <f t="shared" si="1"/>
        <v>0</v>
      </c>
    </row>
    <row r="75" spans="1:16" s="63" customFormat="1" ht="13.5" x14ac:dyDescent="0.25">
      <c r="A75" s="63">
        <v>1001251</v>
      </c>
      <c r="B75" s="63" t="s">
        <v>29</v>
      </c>
      <c r="C75" s="63" t="s">
        <v>166</v>
      </c>
      <c r="D75" s="63" t="s">
        <v>49</v>
      </c>
      <c r="E75" s="64" t="s">
        <v>32</v>
      </c>
      <c r="F75" s="63" t="s">
        <v>164</v>
      </c>
      <c r="G75" s="65">
        <v>8</v>
      </c>
      <c r="H75" s="63">
        <f t="shared" si="0"/>
        <v>0</v>
      </c>
      <c r="I75" s="66">
        <v>17.95</v>
      </c>
      <c r="J75" s="67"/>
      <c r="K75" s="68"/>
      <c r="L75" s="68" t="s">
        <v>167</v>
      </c>
      <c r="M75" s="68" t="s">
        <v>35</v>
      </c>
      <c r="N75" s="69" t="str">
        <f>_xlfn.IFNA(VLOOKUP(C75,'[1]SW with Avail'!A:S,18,FALSE),"")</f>
        <v/>
      </c>
      <c r="O75" s="63" t="s">
        <v>36</v>
      </c>
      <c r="P75" s="66">
        <f t="shared" si="1"/>
        <v>0</v>
      </c>
    </row>
    <row r="76" spans="1:16" s="63" customFormat="1" ht="13.5" x14ac:dyDescent="0.25">
      <c r="A76" s="63">
        <v>1000524</v>
      </c>
      <c r="B76" s="63" t="s">
        <v>29</v>
      </c>
      <c r="C76" s="63" t="s">
        <v>168</v>
      </c>
      <c r="D76" s="63" t="s">
        <v>49</v>
      </c>
      <c r="E76" s="64" t="s">
        <v>32</v>
      </c>
      <c r="F76" s="63" t="s">
        <v>164</v>
      </c>
      <c r="G76" s="65">
        <v>567</v>
      </c>
      <c r="H76" s="63">
        <f t="shared" si="0"/>
        <v>0</v>
      </c>
      <c r="I76" s="66">
        <v>17.95</v>
      </c>
      <c r="J76" s="67"/>
      <c r="K76" s="68"/>
      <c r="L76" s="68" t="s">
        <v>169</v>
      </c>
      <c r="M76" s="68" t="s">
        <v>35</v>
      </c>
      <c r="N76" s="69" t="str">
        <f>_xlfn.IFNA(VLOOKUP(C76,'[1]SW with Avail'!A:S,18,FALSE),"")</f>
        <v>2025W31</v>
      </c>
      <c r="O76" s="63" t="s">
        <v>40</v>
      </c>
      <c r="P76" s="66">
        <f t="shared" si="1"/>
        <v>0</v>
      </c>
    </row>
    <row r="77" spans="1:16" s="63" customFormat="1" ht="13.5" x14ac:dyDescent="0.25">
      <c r="A77" s="63">
        <v>1001800</v>
      </c>
      <c r="B77" s="63" t="s">
        <v>29</v>
      </c>
      <c r="C77" s="63" t="s">
        <v>170</v>
      </c>
      <c r="D77" s="63" t="s">
        <v>49</v>
      </c>
      <c r="E77" s="64" t="s">
        <v>171</v>
      </c>
      <c r="F77" s="63" t="s">
        <v>164</v>
      </c>
      <c r="G77" s="65">
        <v>256</v>
      </c>
      <c r="H77" s="63">
        <f t="shared" si="0"/>
        <v>0</v>
      </c>
      <c r="I77" s="66">
        <v>23</v>
      </c>
      <c r="J77" s="67"/>
      <c r="K77" s="68"/>
      <c r="L77" s="68" t="s">
        <v>172</v>
      </c>
      <c r="M77" s="68" t="s">
        <v>35</v>
      </c>
      <c r="N77" s="69" t="str">
        <f>_xlfn.IFNA(VLOOKUP(C77,'[1]SW with Avail'!A:S,18,FALSE),"")</f>
        <v>2025W31</v>
      </c>
      <c r="O77" s="63" t="s">
        <v>36</v>
      </c>
      <c r="P77" s="66">
        <f t="shared" si="1"/>
        <v>0</v>
      </c>
    </row>
    <row r="78" spans="1:16" s="63" customFormat="1" ht="13.5" x14ac:dyDescent="0.25">
      <c r="A78" s="63">
        <v>1001802</v>
      </c>
      <c r="B78" s="63" t="s">
        <v>29</v>
      </c>
      <c r="C78" s="63" t="s">
        <v>173</v>
      </c>
      <c r="D78" s="63" t="s">
        <v>49</v>
      </c>
      <c r="E78" s="64" t="s">
        <v>171</v>
      </c>
      <c r="F78" s="63" t="s">
        <v>164</v>
      </c>
      <c r="G78" s="65">
        <v>372</v>
      </c>
      <c r="H78" s="63">
        <f t="shared" si="0"/>
        <v>0</v>
      </c>
      <c r="I78" s="66">
        <v>23</v>
      </c>
      <c r="J78" s="67"/>
      <c r="K78" s="68"/>
      <c r="L78" s="68" t="s">
        <v>174</v>
      </c>
      <c r="M78" s="68" t="s">
        <v>35</v>
      </c>
      <c r="N78" s="69" t="str">
        <f>_xlfn.IFNA(VLOOKUP(C78,'[1]SW with Avail'!A:S,18,FALSE),"")</f>
        <v>2025W31</v>
      </c>
      <c r="O78" s="63" t="s">
        <v>36</v>
      </c>
      <c r="P78" s="66">
        <f t="shared" si="1"/>
        <v>0</v>
      </c>
    </row>
    <row r="79" spans="1:16" s="63" customFormat="1" ht="13.5" x14ac:dyDescent="0.25">
      <c r="A79" s="63">
        <v>1001061</v>
      </c>
      <c r="B79" s="63" t="s">
        <v>29</v>
      </c>
      <c r="C79" s="63" t="s">
        <v>175</v>
      </c>
      <c r="D79" s="63" t="s">
        <v>49</v>
      </c>
      <c r="E79" s="64" t="s">
        <v>171</v>
      </c>
      <c r="F79" s="63" t="s">
        <v>176</v>
      </c>
      <c r="G79" s="65">
        <v>106</v>
      </c>
      <c r="H79" s="63">
        <f t="shared" ref="H79:H140" si="2">IF(ISBLANK(C79),"",IF(ISBLANK(J79),0,J79))</f>
        <v>0</v>
      </c>
      <c r="I79" s="66">
        <v>17.95</v>
      </c>
      <c r="J79" s="67"/>
      <c r="K79" s="68"/>
      <c r="L79" s="68" t="s">
        <v>177</v>
      </c>
      <c r="M79" s="68" t="s">
        <v>35</v>
      </c>
      <c r="N79" s="69" t="str">
        <f>_xlfn.IFNA(VLOOKUP(C79,'[1]SW with Avail'!A:S,18,FALSE),"")</f>
        <v>2025W31</v>
      </c>
      <c r="O79" s="63" t="s">
        <v>40</v>
      </c>
      <c r="P79" s="66">
        <f t="shared" si="1"/>
        <v>0</v>
      </c>
    </row>
    <row r="80" spans="1:16" s="63" customFormat="1" ht="13.5" x14ac:dyDescent="0.25">
      <c r="A80" s="63">
        <v>1001062</v>
      </c>
      <c r="B80" s="63" t="s">
        <v>29</v>
      </c>
      <c r="C80" s="63" t="s">
        <v>178</v>
      </c>
      <c r="D80" s="63" t="s">
        <v>49</v>
      </c>
      <c r="E80" s="64" t="s">
        <v>128</v>
      </c>
      <c r="F80" s="63" t="s">
        <v>176</v>
      </c>
      <c r="G80" s="65">
        <v>2527</v>
      </c>
      <c r="H80" s="63">
        <f t="shared" si="2"/>
        <v>0</v>
      </c>
      <c r="I80" s="66">
        <v>25.5</v>
      </c>
      <c r="J80" s="67"/>
      <c r="K80" s="68"/>
      <c r="L80" s="68" t="s">
        <v>179</v>
      </c>
      <c r="M80" s="68" t="s">
        <v>35</v>
      </c>
      <c r="N80" s="69" t="str">
        <f>_xlfn.IFNA(VLOOKUP(C80,'[1]SW with Avail'!A:S,18,FALSE),"")</f>
        <v>2025W31</v>
      </c>
      <c r="O80" s="63" t="s">
        <v>40</v>
      </c>
      <c r="P80" s="66">
        <f t="shared" ref="P80:P143" si="3">I80*J80</f>
        <v>0</v>
      </c>
    </row>
    <row r="81" spans="1:16" s="63" customFormat="1" ht="13.5" x14ac:dyDescent="0.25">
      <c r="A81" s="63">
        <v>1001063</v>
      </c>
      <c r="B81" s="63" t="s">
        <v>29</v>
      </c>
      <c r="C81" s="63" t="s">
        <v>180</v>
      </c>
      <c r="D81" s="63" t="s">
        <v>49</v>
      </c>
      <c r="E81" s="64" t="s">
        <v>163</v>
      </c>
      <c r="F81" s="63" t="s">
        <v>176</v>
      </c>
      <c r="G81" s="65">
        <v>3034</v>
      </c>
      <c r="H81" s="63">
        <f t="shared" si="2"/>
        <v>0</v>
      </c>
      <c r="I81" s="66">
        <v>36</v>
      </c>
      <c r="J81" s="67"/>
      <c r="K81" s="68"/>
      <c r="L81" s="68" t="s">
        <v>181</v>
      </c>
      <c r="M81" s="68" t="s">
        <v>35</v>
      </c>
      <c r="N81" s="69" t="str">
        <f>_xlfn.IFNA(VLOOKUP(C81,'[1]SW with Avail'!A:S,18,FALSE),"")</f>
        <v>2025W31</v>
      </c>
      <c r="O81" s="63" t="s">
        <v>40</v>
      </c>
      <c r="P81" s="66">
        <f t="shared" si="3"/>
        <v>0</v>
      </c>
    </row>
    <row r="82" spans="1:16" s="63" customFormat="1" ht="13.5" x14ac:dyDescent="0.25">
      <c r="A82" s="63">
        <v>1002087</v>
      </c>
      <c r="B82" s="63" t="s">
        <v>29</v>
      </c>
      <c r="C82" s="63" t="s">
        <v>182</v>
      </c>
      <c r="D82" s="63" t="s">
        <v>38</v>
      </c>
      <c r="E82" s="64" t="s">
        <v>32</v>
      </c>
      <c r="F82" s="63" t="s">
        <v>176</v>
      </c>
      <c r="G82" s="65">
        <v>207</v>
      </c>
      <c r="H82" s="63">
        <f t="shared" si="2"/>
        <v>0</v>
      </c>
      <c r="I82" s="66">
        <v>17.95</v>
      </c>
      <c r="J82" s="67"/>
      <c r="K82" s="68"/>
      <c r="L82" s="68" t="s">
        <v>183</v>
      </c>
      <c r="M82" s="68" t="s">
        <v>35</v>
      </c>
      <c r="N82" s="69" t="str">
        <f>_xlfn.IFNA(VLOOKUP(C82,'[1]SW with Avail'!A:S,18,FALSE),"")</f>
        <v>2025W31</v>
      </c>
      <c r="O82" s="63" t="s">
        <v>54</v>
      </c>
      <c r="P82" s="66">
        <f t="shared" si="3"/>
        <v>0</v>
      </c>
    </row>
    <row r="83" spans="1:16" s="63" customFormat="1" ht="13.5" x14ac:dyDescent="0.25">
      <c r="A83" s="63">
        <v>1001103</v>
      </c>
      <c r="B83" s="63" t="s">
        <v>29</v>
      </c>
      <c r="C83" s="63" t="s">
        <v>184</v>
      </c>
      <c r="D83" s="63" t="s">
        <v>49</v>
      </c>
      <c r="E83" s="64" t="s">
        <v>128</v>
      </c>
      <c r="F83" s="63" t="s">
        <v>176</v>
      </c>
      <c r="G83" s="65">
        <v>10</v>
      </c>
      <c r="H83" s="63">
        <f t="shared" si="2"/>
        <v>0</v>
      </c>
      <c r="I83" s="66">
        <v>25.5</v>
      </c>
      <c r="J83" s="67"/>
      <c r="K83" s="68"/>
      <c r="L83" s="68" t="s">
        <v>185</v>
      </c>
      <c r="M83" s="68" t="s">
        <v>35</v>
      </c>
      <c r="N83" s="69" t="str">
        <f>_xlfn.IFNA(VLOOKUP(C83,'[1]SW with Avail'!A:S,18,FALSE),"")</f>
        <v>2025W31</v>
      </c>
      <c r="O83" s="63" t="s">
        <v>54</v>
      </c>
      <c r="P83" s="66">
        <f t="shared" si="3"/>
        <v>0</v>
      </c>
    </row>
    <row r="84" spans="1:16" s="63" customFormat="1" ht="13.5" x14ac:dyDescent="0.25">
      <c r="A84" s="63">
        <v>1000452</v>
      </c>
      <c r="B84" s="63" t="s">
        <v>29</v>
      </c>
      <c r="C84" s="63" t="s">
        <v>186</v>
      </c>
      <c r="D84" s="63" t="s">
        <v>49</v>
      </c>
      <c r="E84" s="64" t="s">
        <v>171</v>
      </c>
      <c r="F84" s="63" t="s">
        <v>176</v>
      </c>
      <c r="G84" s="65">
        <v>231</v>
      </c>
      <c r="H84" s="63">
        <f t="shared" si="2"/>
        <v>0</v>
      </c>
      <c r="I84" s="66">
        <v>17.95</v>
      </c>
      <c r="J84" s="67"/>
      <c r="K84" s="68"/>
      <c r="L84" s="68" t="s">
        <v>187</v>
      </c>
      <c r="M84" s="68" t="s">
        <v>35</v>
      </c>
      <c r="N84" s="69" t="str">
        <f>_xlfn.IFNA(VLOOKUP(C84,'[1]SW with Avail'!A:S,18,FALSE),"")</f>
        <v>2025W31</v>
      </c>
      <c r="O84" s="63" t="s">
        <v>54</v>
      </c>
      <c r="P84" s="66">
        <f t="shared" si="3"/>
        <v>0</v>
      </c>
    </row>
    <row r="85" spans="1:16" s="63" customFormat="1" ht="13.5" x14ac:dyDescent="0.25">
      <c r="A85" s="63">
        <v>1000455</v>
      </c>
      <c r="B85" s="63" t="s">
        <v>29</v>
      </c>
      <c r="C85" s="63" t="s">
        <v>188</v>
      </c>
      <c r="D85" s="63" t="s">
        <v>49</v>
      </c>
      <c r="E85" s="64" t="s">
        <v>171</v>
      </c>
      <c r="F85" s="63" t="s">
        <v>176</v>
      </c>
      <c r="G85" s="65">
        <v>1081</v>
      </c>
      <c r="H85" s="63">
        <f t="shared" si="2"/>
        <v>0</v>
      </c>
      <c r="I85" s="66">
        <v>17.95</v>
      </c>
      <c r="J85" s="67"/>
      <c r="K85" s="68"/>
      <c r="L85" s="68" t="s">
        <v>189</v>
      </c>
      <c r="M85" s="68" t="s">
        <v>35</v>
      </c>
      <c r="N85" s="69" t="str">
        <f>_xlfn.IFNA(VLOOKUP(C85,'[1]SW with Avail'!A:S,18,FALSE),"")</f>
        <v>2025W31</v>
      </c>
      <c r="O85" s="63" t="s">
        <v>54</v>
      </c>
      <c r="P85" s="66">
        <f t="shared" si="3"/>
        <v>0</v>
      </c>
    </row>
    <row r="86" spans="1:16" s="63" customFormat="1" ht="13.5" x14ac:dyDescent="0.25">
      <c r="A86" s="63">
        <v>1000059</v>
      </c>
      <c r="B86" s="63" t="s">
        <v>29</v>
      </c>
      <c r="C86" s="63" t="s">
        <v>190</v>
      </c>
      <c r="D86" s="63" t="s">
        <v>49</v>
      </c>
      <c r="E86" s="64" t="s">
        <v>82</v>
      </c>
      <c r="F86" s="63" t="s">
        <v>176</v>
      </c>
      <c r="G86" s="65">
        <v>473</v>
      </c>
      <c r="H86" s="63">
        <f t="shared" si="2"/>
        <v>0</v>
      </c>
      <c r="I86" s="66">
        <v>11.95</v>
      </c>
      <c r="J86" s="67"/>
      <c r="K86" s="68"/>
      <c r="L86" s="68" t="s">
        <v>191</v>
      </c>
      <c r="M86" s="68" t="s">
        <v>35</v>
      </c>
      <c r="N86" s="69" t="str">
        <f>_xlfn.IFNA(VLOOKUP(C86,'[1]SW with Avail'!A:S,18,FALSE),"")</f>
        <v>2025W31</v>
      </c>
      <c r="O86" s="63" t="s">
        <v>36</v>
      </c>
      <c r="P86" s="66">
        <f t="shared" si="3"/>
        <v>0</v>
      </c>
    </row>
    <row r="87" spans="1:16" s="63" customFormat="1" ht="13.5" x14ac:dyDescent="0.25">
      <c r="A87" s="63">
        <v>1000062</v>
      </c>
      <c r="B87" s="63" t="s">
        <v>29</v>
      </c>
      <c r="C87" s="63" t="s">
        <v>192</v>
      </c>
      <c r="D87" s="63" t="s">
        <v>49</v>
      </c>
      <c r="E87" s="64" t="s">
        <v>82</v>
      </c>
      <c r="F87" s="63" t="s">
        <v>176</v>
      </c>
      <c r="G87" s="65">
        <v>251</v>
      </c>
      <c r="H87" s="63">
        <f t="shared" si="2"/>
        <v>0</v>
      </c>
      <c r="I87" s="66">
        <v>11.95</v>
      </c>
      <c r="J87" s="67"/>
      <c r="K87" s="68"/>
      <c r="L87" s="68" t="s">
        <v>193</v>
      </c>
      <c r="M87" s="68" t="s">
        <v>35</v>
      </c>
      <c r="N87" s="69" t="str">
        <f>_xlfn.IFNA(VLOOKUP(C87,'[1]SW with Avail'!A:S,18,FALSE),"")</f>
        <v>2025W31</v>
      </c>
      <c r="O87" s="63" t="s">
        <v>36</v>
      </c>
      <c r="P87" s="66">
        <f t="shared" si="3"/>
        <v>0</v>
      </c>
    </row>
    <row r="88" spans="1:16" s="63" customFormat="1" ht="13.5" x14ac:dyDescent="0.25">
      <c r="A88" s="63">
        <v>1000456</v>
      </c>
      <c r="B88" s="63" t="s">
        <v>29</v>
      </c>
      <c r="C88" s="63" t="s">
        <v>194</v>
      </c>
      <c r="D88" s="63" t="s">
        <v>49</v>
      </c>
      <c r="E88" s="64" t="s">
        <v>171</v>
      </c>
      <c r="F88" s="63" t="s">
        <v>176</v>
      </c>
      <c r="G88" s="65">
        <v>1061</v>
      </c>
      <c r="H88" s="63">
        <f t="shared" si="2"/>
        <v>0</v>
      </c>
      <c r="I88" s="66">
        <v>17.95</v>
      </c>
      <c r="J88" s="67"/>
      <c r="K88" s="68"/>
      <c r="L88" s="68" t="s">
        <v>195</v>
      </c>
      <c r="M88" s="68" t="s">
        <v>35</v>
      </c>
      <c r="N88" s="69" t="str">
        <f>_xlfn.IFNA(VLOOKUP(C88,'[1]SW with Avail'!A:S,18,FALSE),"")</f>
        <v>2025W31</v>
      </c>
      <c r="O88" s="63" t="s">
        <v>36</v>
      </c>
      <c r="P88" s="66">
        <f t="shared" si="3"/>
        <v>0</v>
      </c>
    </row>
    <row r="89" spans="1:16" s="63" customFormat="1" ht="13.5" x14ac:dyDescent="0.25">
      <c r="A89" s="63">
        <v>1000457</v>
      </c>
      <c r="B89" s="63" t="s">
        <v>29</v>
      </c>
      <c r="C89" s="63" t="s">
        <v>196</v>
      </c>
      <c r="D89" s="63" t="s">
        <v>49</v>
      </c>
      <c r="E89" s="64" t="s">
        <v>171</v>
      </c>
      <c r="F89" s="63" t="s">
        <v>176</v>
      </c>
      <c r="G89" s="65">
        <v>1106</v>
      </c>
      <c r="H89" s="63">
        <f t="shared" si="2"/>
        <v>0</v>
      </c>
      <c r="I89" s="66">
        <v>17.95</v>
      </c>
      <c r="J89" s="67"/>
      <c r="K89" s="68"/>
      <c r="L89" s="68" t="s">
        <v>197</v>
      </c>
      <c r="M89" s="68" t="s">
        <v>35</v>
      </c>
      <c r="N89" s="69" t="str">
        <f>_xlfn.IFNA(VLOOKUP(C89,'[1]SW with Avail'!A:S,18,FALSE),"")</f>
        <v>2025W31</v>
      </c>
      <c r="O89" s="63" t="s">
        <v>54</v>
      </c>
      <c r="P89" s="66">
        <f t="shared" si="3"/>
        <v>0</v>
      </c>
    </row>
    <row r="90" spans="1:16" s="63" customFormat="1" ht="13.5" x14ac:dyDescent="0.25">
      <c r="A90" s="63">
        <v>1000063</v>
      </c>
      <c r="B90" s="63" t="s">
        <v>29</v>
      </c>
      <c r="C90" s="63" t="s">
        <v>198</v>
      </c>
      <c r="D90" s="63" t="s">
        <v>49</v>
      </c>
      <c r="E90" s="64" t="s">
        <v>82</v>
      </c>
      <c r="F90" s="63" t="s">
        <v>176</v>
      </c>
      <c r="G90" s="65">
        <v>2781</v>
      </c>
      <c r="H90" s="63">
        <f t="shared" si="2"/>
        <v>0</v>
      </c>
      <c r="I90" s="66">
        <v>11.95</v>
      </c>
      <c r="J90" s="67"/>
      <c r="K90" s="68"/>
      <c r="L90" s="68" t="s">
        <v>199</v>
      </c>
      <c r="M90" s="68" t="s">
        <v>35</v>
      </c>
      <c r="N90" s="69" t="str">
        <f>_xlfn.IFNA(VLOOKUP(C90,'[1]SW with Avail'!A:S,18,FALSE),"")</f>
        <v>2025W31</v>
      </c>
      <c r="O90" s="63" t="s">
        <v>36</v>
      </c>
      <c r="P90" s="66">
        <f t="shared" si="3"/>
        <v>0</v>
      </c>
    </row>
    <row r="91" spans="1:16" s="63" customFormat="1" ht="13.5" x14ac:dyDescent="0.25">
      <c r="A91" s="63">
        <v>1000458</v>
      </c>
      <c r="B91" s="63" t="s">
        <v>29</v>
      </c>
      <c r="C91" s="63" t="s">
        <v>200</v>
      </c>
      <c r="D91" s="63" t="s">
        <v>49</v>
      </c>
      <c r="E91" s="64" t="s">
        <v>171</v>
      </c>
      <c r="F91" s="63" t="s">
        <v>176</v>
      </c>
      <c r="G91" s="65">
        <v>85</v>
      </c>
      <c r="H91" s="63">
        <f t="shared" si="2"/>
        <v>0</v>
      </c>
      <c r="I91" s="66">
        <v>17.95</v>
      </c>
      <c r="J91" s="67"/>
      <c r="K91" s="68"/>
      <c r="L91" s="68" t="s">
        <v>201</v>
      </c>
      <c r="M91" s="68" t="s">
        <v>35</v>
      </c>
      <c r="N91" s="69" t="str">
        <f>_xlfn.IFNA(VLOOKUP(C91,'[1]SW with Avail'!A:S,18,FALSE),"")</f>
        <v>2025W31</v>
      </c>
      <c r="O91" s="63" t="s">
        <v>36</v>
      </c>
      <c r="P91" s="66">
        <f t="shared" si="3"/>
        <v>0</v>
      </c>
    </row>
    <row r="92" spans="1:16" s="63" customFormat="1" ht="13.5" x14ac:dyDescent="0.25">
      <c r="A92" s="63">
        <v>1001381</v>
      </c>
      <c r="B92" s="63" t="s">
        <v>29</v>
      </c>
      <c r="C92" s="63" t="s">
        <v>202</v>
      </c>
      <c r="D92" s="63" t="s">
        <v>49</v>
      </c>
      <c r="E92" s="64" t="s">
        <v>171</v>
      </c>
      <c r="F92" s="63" t="s">
        <v>176</v>
      </c>
      <c r="G92" s="65">
        <v>102</v>
      </c>
      <c r="H92" s="63">
        <f t="shared" si="2"/>
        <v>0</v>
      </c>
      <c r="I92" s="66">
        <v>17.95</v>
      </c>
      <c r="J92" s="67"/>
      <c r="K92" s="68"/>
      <c r="L92" s="68" t="s">
        <v>203</v>
      </c>
      <c r="M92" s="68" t="s">
        <v>35</v>
      </c>
      <c r="N92" s="69" t="str">
        <f>_xlfn.IFNA(VLOOKUP(C92,'[1]SW with Avail'!A:S,18,FALSE),"")</f>
        <v>2025W31</v>
      </c>
      <c r="O92" s="63" t="s">
        <v>36</v>
      </c>
      <c r="P92" s="66">
        <f t="shared" si="3"/>
        <v>0</v>
      </c>
    </row>
    <row r="93" spans="1:16" s="63" customFormat="1" ht="13.5" x14ac:dyDescent="0.25">
      <c r="A93" s="63">
        <v>1001393</v>
      </c>
      <c r="B93" s="63" t="s">
        <v>29</v>
      </c>
      <c r="C93" s="63" t="s">
        <v>204</v>
      </c>
      <c r="D93" s="63" t="s">
        <v>49</v>
      </c>
      <c r="E93" s="64" t="s">
        <v>171</v>
      </c>
      <c r="F93" s="63" t="s">
        <v>176</v>
      </c>
      <c r="G93" s="65">
        <v>111</v>
      </c>
      <c r="H93" s="63">
        <f t="shared" si="2"/>
        <v>0</v>
      </c>
      <c r="I93" s="66">
        <v>17.95</v>
      </c>
      <c r="J93" s="67"/>
      <c r="K93" s="68"/>
      <c r="L93" s="68" t="s">
        <v>205</v>
      </c>
      <c r="M93" s="68" t="s">
        <v>35</v>
      </c>
      <c r="N93" s="69" t="str">
        <f>_xlfn.IFNA(VLOOKUP(C93,'[1]SW with Avail'!A:S,18,FALSE),"")</f>
        <v>2025W31</v>
      </c>
      <c r="O93" s="63" t="s">
        <v>54</v>
      </c>
      <c r="P93" s="66">
        <f t="shared" si="3"/>
        <v>0</v>
      </c>
    </row>
    <row r="94" spans="1:16" s="63" customFormat="1" ht="13.5" x14ac:dyDescent="0.25">
      <c r="A94" s="63">
        <v>1001442</v>
      </c>
      <c r="B94" s="63" t="s">
        <v>29</v>
      </c>
      <c r="C94" s="63" t="s">
        <v>206</v>
      </c>
      <c r="D94" s="63" t="s">
        <v>49</v>
      </c>
      <c r="E94" s="64" t="s">
        <v>171</v>
      </c>
      <c r="F94" s="63" t="s">
        <v>176</v>
      </c>
      <c r="G94" s="65">
        <v>487</v>
      </c>
      <c r="H94" s="63">
        <f t="shared" si="2"/>
        <v>0</v>
      </c>
      <c r="I94" s="66">
        <v>17.95</v>
      </c>
      <c r="J94" s="67"/>
      <c r="K94" s="68"/>
      <c r="L94" s="68" t="s">
        <v>207</v>
      </c>
      <c r="M94" s="68" t="s">
        <v>35</v>
      </c>
      <c r="N94" s="69" t="str">
        <f>_xlfn.IFNA(VLOOKUP(C94,'[1]SW with Avail'!A:S,18,FALSE),"")</f>
        <v>2025W31</v>
      </c>
      <c r="O94" s="63" t="s">
        <v>54</v>
      </c>
      <c r="P94" s="66">
        <f t="shared" si="3"/>
        <v>0</v>
      </c>
    </row>
    <row r="95" spans="1:16" s="63" customFormat="1" ht="13.5" x14ac:dyDescent="0.25">
      <c r="A95" s="63">
        <v>1000356</v>
      </c>
      <c r="B95" s="63" t="s">
        <v>29</v>
      </c>
      <c r="C95" s="63" t="s">
        <v>208</v>
      </c>
      <c r="D95" s="63" t="s">
        <v>49</v>
      </c>
      <c r="E95" s="64" t="s">
        <v>171</v>
      </c>
      <c r="F95" s="63" t="s">
        <v>176</v>
      </c>
      <c r="G95" s="65">
        <v>1</v>
      </c>
      <c r="H95" s="63">
        <f t="shared" si="2"/>
        <v>0</v>
      </c>
      <c r="I95" s="66">
        <v>29</v>
      </c>
      <c r="J95" s="67"/>
      <c r="K95" s="68"/>
      <c r="L95" s="68" t="s">
        <v>209</v>
      </c>
      <c r="M95" s="68" t="s">
        <v>35</v>
      </c>
      <c r="N95" s="69" t="str">
        <f>_xlfn.IFNA(VLOOKUP(C95,'[1]SW with Avail'!A:S,18,FALSE),"")</f>
        <v/>
      </c>
      <c r="O95" s="63" t="s">
        <v>36</v>
      </c>
      <c r="P95" s="66">
        <f t="shared" si="3"/>
        <v>0</v>
      </c>
    </row>
    <row r="96" spans="1:16" s="63" customFormat="1" ht="13.5" x14ac:dyDescent="0.25">
      <c r="A96" s="63">
        <v>1000716</v>
      </c>
      <c r="B96" s="63" t="s">
        <v>29</v>
      </c>
      <c r="C96" s="63" t="s">
        <v>210</v>
      </c>
      <c r="D96" s="63" t="s">
        <v>49</v>
      </c>
      <c r="E96" s="64" t="s">
        <v>32</v>
      </c>
      <c r="F96" s="63" t="s">
        <v>176</v>
      </c>
      <c r="G96" s="65">
        <v>1705</v>
      </c>
      <c r="H96" s="63">
        <f t="shared" si="2"/>
        <v>0</v>
      </c>
      <c r="I96" s="66">
        <v>14.75</v>
      </c>
      <c r="J96" s="67"/>
      <c r="K96" s="68"/>
      <c r="L96" s="68" t="s">
        <v>211</v>
      </c>
      <c r="M96" s="68" t="s">
        <v>35</v>
      </c>
      <c r="N96" s="69" t="str">
        <f>_xlfn.IFNA(VLOOKUP(C96,'[1]SW with Avail'!A:S,18,FALSE),"")</f>
        <v>2025W36</v>
      </c>
      <c r="O96" s="63" t="s">
        <v>54</v>
      </c>
      <c r="P96" s="66">
        <f t="shared" si="3"/>
        <v>0</v>
      </c>
    </row>
    <row r="97" spans="1:16" s="63" customFormat="1" ht="13.5" x14ac:dyDescent="0.25">
      <c r="A97" s="63">
        <v>1001968</v>
      </c>
      <c r="B97" s="63" t="s">
        <v>29</v>
      </c>
      <c r="C97" s="63" t="s">
        <v>212</v>
      </c>
      <c r="D97" s="63" t="s">
        <v>49</v>
      </c>
      <c r="E97" s="64" t="s">
        <v>32</v>
      </c>
      <c r="F97" s="63" t="s">
        <v>176</v>
      </c>
      <c r="G97" s="65">
        <v>279</v>
      </c>
      <c r="H97" s="63">
        <f t="shared" si="2"/>
        <v>0</v>
      </c>
      <c r="I97" s="66">
        <v>18.899999999999999</v>
      </c>
      <c r="J97" s="67"/>
      <c r="K97" s="68"/>
      <c r="L97" s="68" t="s">
        <v>213</v>
      </c>
      <c r="M97" s="68" t="s">
        <v>35</v>
      </c>
      <c r="N97" s="69" t="str">
        <f>_xlfn.IFNA(VLOOKUP(C97,'[1]SW with Avail'!A:S,18,FALSE),"")</f>
        <v>2025W31</v>
      </c>
      <c r="O97" s="63" t="s">
        <v>54</v>
      </c>
      <c r="P97" s="66">
        <f t="shared" si="3"/>
        <v>0</v>
      </c>
    </row>
    <row r="98" spans="1:16" s="63" customFormat="1" ht="13.5" x14ac:dyDescent="0.25">
      <c r="A98" s="63">
        <v>1000873</v>
      </c>
      <c r="B98" s="63" t="s">
        <v>29</v>
      </c>
      <c r="C98" s="63" t="s">
        <v>214</v>
      </c>
      <c r="D98" s="63" t="s">
        <v>49</v>
      </c>
      <c r="E98" s="64" t="s">
        <v>128</v>
      </c>
      <c r="F98" s="63" t="s">
        <v>176</v>
      </c>
      <c r="G98" s="65">
        <v>687</v>
      </c>
      <c r="H98" s="63">
        <f t="shared" si="2"/>
        <v>0</v>
      </c>
      <c r="I98" s="66">
        <v>27</v>
      </c>
      <c r="J98" s="67"/>
      <c r="K98" s="68"/>
      <c r="L98" s="68" t="s">
        <v>215</v>
      </c>
      <c r="M98" s="68" t="s">
        <v>35</v>
      </c>
      <c r="N98" s="69" t="str">
        <f>_xlfn.IFNA(VLOOKUP(C98,'[1]SW with Avail'!A:S,18,FALSE),"")</f>
        <v>2025W31</v>
      </c>
      <c r="O98" s="63" t="s">
        <v>54</v>
      </c>
      <c r="P98" s="66">
        <f t="shared" si="3"/>
        <v>0</v>
      </c>
    </row>
    <row r="99" spans="1:16" s="63" customFormat="1" ht="13.5" x14ac:dyDescent="0.25">
      <c r="A99" s="63">
        <v>1001282</v>
      </c>
      <c r="B99" s="63" t="s">
        <v>29</v>
      </c>
      <c r="C99" s="63" t="s">
        <v>216</v>
      </c>
      <c r="D99" s="63" t="s">
        <v>49</v>
      </c>
      <c r="E99" s="64" t="s">
        <v>171</v>
      </c>
      <c r="F99" s="63" t="s">
        <v>176</v>
      </c>
      <c r="G99" s="65">
        <v>1529</v>
      </c>
      <c r="H99" s="63">
        <f t="shared" si="2"/>
        <v>0</v>
      </c>
      <c r="I99" s="66">
        <v>17.95</v>
      </c>
      <c r="J99" s="67"/>
      <c r="K99" s="68"/>
      <c r="L99" s="68" t="s">
        <v>217</v>
      </c>
      <c r="M99" s="68" t="s">
        <v>35</v>
      </c>
      <c r="N99" s="69" t="str">
        <f>_xlfn.IFNA(VLOOKUP(C99,'[1]SW with Avail'!A:S,18,FALSE),"")</f>
        <v>2025W31</v>
      </c>
      <c r="O99" s="63" t="s">
        <v>218</v>
      </c>
      <c r="P99" s="66">
        <f t="shared" si="3"/>
        <v>0</v>
      </c>
    </row>
    <row r="100" spans="1:16" s="63" customFormat="1" ht="13.5" x14ac:dyDescent="0.25">
      <c r="A100" s="63">
        <v>1001957</v>
      </c>
      <c r="B100" s="63" t="s">
        <v>29</v>
      </c>
      <c r="C100" s="63" t="s">
        <v>219</v>
      </c>
      <c r="D100" s="63" t="s">
        <v>49</v>
      </c>
      <c r="E100" s="64" t="s">
        <v>171</v>
      </c>
      <c r="F100" s="63" t="s">
        <v>176</v>
      </c>
      <c r="G100" s="65">
        <v>570</v>
      </c>
      <c r="H100" s="63">
        <f t="shared" si="2"/>
        <v>0</v>
      </c>
      <c r="I100" s="66">
        <v>17.95</v>
      </c>
      <c r="J100" s="67"/>
      <c r="K100" s="68"/>
      <c r="L100" s="68" t="s">
        <v>220</v>
      </c>
      <c r="M100" s="68" t="s">
        <v>35</v>
      </c>
      <c r="N100" s="69" t="str">
        <f>_xlfn.IFNA(VLOOKUP(C100,'[1]SW with Avail'!A:S,18,FALSE),"")</f>
        <v/>
      </c>
      <c r="O100" s="63" t="s">
        <v>54</v>
      </c>
      <c r="P100" s="66">
        <f t="shared" si="3"/>
        <v>0</v>
      </c>
    </row>
    <row r="101" spans="1:16" s="63" customFormat="1" ht="13.5" x14ac:dyDescent="0.25">
      <c r="A101" s="63">
        <v>1001286</v>
      </c>
      <c r="B101" s="63" t="s">
        <v>29</v>
      </c>
      <c r="C101" s="63" t="s">
        <v>221</v>
      </c>
      <c r="D101" s="63" t="s">
        <v>49</v>
      </c>
      <c r="E101" s="64" t="s">
        <v>171</v>
      </c>
      <c r="F101" s="63" t="s">
        <v>176</v>
      </c>
      <c r="G101" s="65">
        <v>105</v>
      </c>
      <c r="H101" s="63">
        <f t="shared" si="2"/>
        <v>0</v>
      </c>
      <c r="I101" s="66">
        <v>17.95</v>
      </c>
      <c r="J101" s="67"/>
      <c r="K101" s="68"/>
      <c r="L101" s="68" t="s">
        <v>222</v>
      </c>
      <c r="M101" s="68" t="s">
        <v>35</v>
      </c>
      <c r="N101" s="69" t="str">
        <f>_xlfn.IFNA(VLOOKUP(C101,'[1]SW with Avail'!A:S,18,FALSE),"")</f>
        <v>2025W31</v>
      </c>
      <c r="O101" s="63" t="s">
        <v>218</v>
      </c>
      <c r="P101" s="66">
        <f t="shared" si="3"/>
        <v>0</v>
      </c>
    </row>
    <row r="102" spans="1:16" s="63" customFormat="1" ht="13.5" x14ac:dyDescent="0.25">
      <c r="A102" s="63">
        <v>1001457</v>
      </c>
      <c r="B102" s="63" t="s">
        <v>29</v>
      </c>
      <c r="C102" s="63" t="s">
        <v>223</v>
      </c>
      <c r="D102" s="63" t="s">
        <v>49</v>
      </c>
      <c r="E102" s="64" t="s">
        <v>171</v>
      </c>
      <c r="F102" s="63" t="s">
        <v>176</v>
      </c>
      <c r="G102" s="65">
        <v>62</v>
      </c>
      <c r="H102" s="63">
        <f t="shared" si="2"/>
        <v>0</v>
      </c>
      <c r="I102" s="66">
        <v>17.95</v>
      </c>
      <c r="J102" s="67"/>
      <c r="K102" s="68"/>
      <c r="L102" s="68" t="s">
        <v>224</v>
      </c>
      <c r="M102" s="68" t="s">
        <v>35</v>
      </c>
      <c r="N102" s="69" t="str">
        <f>_xlfn.IFNA(VLOOKUP(C102,'[1]SW with Avail'!A:S,18,FALSE),"")</f>
        <v>2025W31</v>
      </c>
      <c r="O102" s="63" t="s">
        <v>40</v>
      </c>
      <c r="P102" s="66">
        <f t="shared" si="3"/>
        <v>0</v>
      </c>
    </row>
    <row r="103" spans="1:16" s="63" customFormat="1" ht="13.5" x14ac:dyDescent="0.25">
      <c r="A103" s="63">
        <v>1001459</v>
      </c>
      <c r="B103" s="63" t="s">
        <v>29</v>
      </c>
      <c r="C103" s="63" t="s">
        <v>225</v>
      </c>
      <c r="D103" s="63" t="s">
        <v>49</v>
      </c>
      <c r="E103" s="64" t="s">
        <v>171</v>
      </c>
      <c r="F103" s="63" t="s">
        <v>176</v>
      </c>
      <c r="G103" s="65">
        <v>73</v>
      </c>
      <c r="H103" s="63">
        <f t="shared" si="2"/>
        <v>0</v>
      </c>
      <c r="I103" s="66">
        <v>17.95</v>
      </c>
      <c r="J103" s="67"/>
      <c r="K103" s="68"/>
      <c r="L103" s="68" t="s">
        <v>226</v>
      </c>
      <c r="M103" s="68" t="s">
        <v>35</v>
      </c>
      <c r="N103" s="69" t="str">
        <f>_xlfn.IFNA(VLOOKUP(C103,'[1]SW with Avail'!A:S,18,FALSE),"")</f>
        <v>2025W31</v>
      </c>
      <c r="O103" s="63" t="s">
        <v>36</v>
      </c>
      <c r="P103" s="66">
        <f t="shared" si="3"/>
        <v>0</v>
      </c>
    </row>
    <row r="104" spans="1:16" s="63" customFormat="1" ht="13.5" x14ac:dyDescent="0.25">
      <c r="A104" s="63">
        <v>1001018</v>
      </c>
      <c r="B104" s="63" t="s">
        <v>29</v>
      </c>
      <c r="C104" s="63" t="s">
        <v>227</v>
      </c>
      <c r="D104" s="63" t="s">
        <v>49</v>
      </c>
      <c r="E104" s="64" t="s">
        <v>171</v>
      </c>
      <c r="F104" s="63" t="s">
        <v>228</v>
      </c>
      <c r="G104" s="65">
        <v>38</v>
      </c>
      <c r="H104" s="63">
        <f t="shared" si="2"/>
        <v>0</v>
      </c>
      <c r="I104" s="66">
        <v>16.75</v>
      </c>
      <c r="J104" s="67"/>
      <c r="K104" s="68"/>
      <c r="L104" s="68" t="s">
        <v>229</v>
      </c>
      <c r="M104" s="68" t="s">
        <v>35</v>
      </c>
      <c r="N104" s="69" t="str">
        <f>_xlfn.IFNA(VLOOKUP(C104,'[1]SW with Avail'!A:S,18,FALSE),"")</f>
        <v>2025W31</v>
      </c>
      <c r="O104" s="63" t="s">
        <v>40</v>
      </c>
      <c r="P104" s="66">
        <f t="shared" si="3"/>
        <v>0</v>
      </c>
    </row>
    <row r="105" spans="1:16" s="63" customFormat="1" ht="13.5" x14ac:dyDescent="0.25">
      <c r="A105" s="63">
        <v>1001144</v>
      </c>
      <c r="B105" s="63" t="s">
        <v>29</v>
      </c>
      <c r="C105" s="63" t="s">
        <v>230</v>
      </c>
      <c r="D105" s="63" t="s">
        <v>49</v>
      </c>
      <c r="E105" s="64" t="s">
        <v>171</v>
      </c>
      <c r="F105" s="63" t="s">
        <v>228</v>
      </c>
      <c r="G105" s="65">
        <v>1810</v>
      </c>
      <c r="H105" s="63">
        <f t="shared" si="2"/>
        <v>0</v>
      </c>
      <c r="I105" s="66">
        <v>18.649999999999999</v>
      </c>
      <c r="J105" s="67"/>
      <c r="K105" s="68"/>
      <c r="L105" s="68" t="s">
        <v>231</v>
      </c>
      <c r="M105" s="68" t="s">
        <v>35</v>
      </c>
      <c r="N105" s="69" t="str">
        <f>_xlfn.IFNA(VLOOKUP(C105,'[1]SW with Avail'!A:S,18,FALSE),"")</f>
        <v>2025W31</v>
      </c>
      <c r="O105" s="63" t="s">
        <v>36</v>
      </c>
      <c r="P105" s="66">
        <f t="shared" si="3"/>
        <v>0</v>
      </c>
    </row>
    <row r="106" spans="1:16" s="63" customFormat="1" ht="13.5" x14ac:dyDescent="0.25">
      <c r="A106" s="63">
        <v>1001148</v>
      </c>
      <c r="B106" s="63" t="s">
        <v>29</v>
      </c>
      <c r="C106" s="63" t="s">
        <v>232</v>
      </c>
      <c r="D106" s="63" t="s">
        <v>49</v>
      </c>
      <c r="E106" s="64" t="s">
        <v>171</v>
      </c>
      <c r="F106" s="63" t="s">
        <v>228</v>
      </c>
      <c r="G106" s="65">
        <v>4286</v>
      </c>
      <c r="H106" s="63">
        <f t="shared" si="2"/>
        <v>0</v>
      </c>
      <c r="I106" s="66">
        <v>18.649999999999999</v>
      </c>
      <c r="J106" s="67"/>
      <c r="K106" s="68"/>
      <c r="L106" s="68" t="s">
        <v>233</v>
      </c>
      <c r="M106" s="68" t="s">
        <v>35</v>
      </c>
      <c r="N106" s="69" t="str">
        <f>_xlfn.IFNA(VLOOKUP(C106,'[1]SW with Avail'!A:S,18,FALSE),"")</f>
        <v>2025W31</v>
      </c>
      <c r="O106" s="63" t="s">
        <v>36</v>
      </c>
      <c r="P106" s="66">
        <f t="shared" si="3"/>
        <v>0</v>
      </c>
    </row>
    <row r="107" spans="1:16" s="63" customFormat="1" ht="13.5" x14ac:dyDescent="0.25">
      <c r="A107" s="63">
        <v>1000501</v>
      </c>
      <c r="B107" s="63" t="s">
        <v>29</v>
      </c>
      <c r="C107" s="63" t="s">
        <v>234</v>
      </c>
      <c r="D107" s="63" t="s">
        <v>49</v>
      </c>
      <c r="E107" s="64" t="s">
        <v>171</v>
      </c>
      <c r="F107" s="63" t="s">
        <v>228</v>
      </c>
      <c r="G107" s="65">
        <v>10</v>
      </c>
      <c r="H107" s="63">
        <f t="shared" si="2"/>
        <v>0</v>
      </c>
      <c r="I107" s="66">
        <v>18.649999999999999</v>
      </c>
      <c r="J107" s="67"/>
      <c r="K107" s="68"/>
      <c r="L107" s="68" t="s">
        <v>235</v>
      </c>
      <c r="M107" s="68" t="s">
        <v>35</v>
      </c>
      <c r="N107" s="69" t="str">
        <f>_xlfn.IFNA(VLOOKUP(C107,'[1]SW with Avail'!A:S,18,FALSE),"")</f>
        <v>2025W31</v>
      </c>
      <c r="O107" s="63" t="s">
        <v>36</v>
      </c>
      <c r="P107" s="66">
        <f t="shared" si="3"/>
        <v>0</v>
      </c>
    </row>
    <row r="108" spans="1:16" s="63" customFormat="1" ht="13.5" x14ac:dyDescent="0.25">
      <c r="A108" s="63">
        <v>1000503</v>
      </c>
      <c r="B108" s="63" t="s">
        <v>29</v>
      </c>
      <c r="C108" s="63" t="s">
        <v>236</v>
      </c>
      <c r="D108" s="63" t="s">
        <v>237</v>
      </c>
      <c r="E108" s="64" t="s">
        <v>171</v>
      </c>
      <c r="F108" s="63" t="s">
        <v>228</v>
      </c>
      <c r="G108" s="65">
        <v>40</v>
      </c>
      <c r="H108" s="63">
        <f t="shared" si="2"/>
        <v>0</v>
      </c>
      <c r="I108" s="66">
        <v>16</v>
      </c>
      <c r="J108" s="67"/>
      <c r="K108" s="68"/>
      <c r="L108" s="68" t="s">
        <v>238</v>
      </c>
      <c r="M108" s="68" t="s">
        <v>35</v>
      </c>
      <c r="N108" s="69" t="str">
        <f>_xlfn.IFNA(VLOOKUP(C108,'[1]SW with Avail'!A:S,18,FALSE),"")</f>
        <v>2025W31</v>
      </c>
      <c r="O108" s="63" t="s">
        <v>36</v>
      </c>
      <c r="P108" s="66">
        <f t="shared" si="3"/>
        <v>0</v>
      </c>
    </row>
    <row r="109" spans="1:16" s="63" customFormat="1" ht="13.5" x14ac:dyDescent="0.25">
      <c r="A109" s="63">
        <v>1001169</v>
      </c>
      <c r="B109" s="63" t="s">
        <v>29</v>
      </c>
      <c r="C109" s="63" t="s">
        <v>239</v>
      </c>
      <c r="D109" s="63" t="s">
        <v>49</v>
      </c>
      <c r="E109" s="64" t="s">
        <v>171</v>
      </c>
      <c r="F109" s="63" t="s">
        <v>228</v>
      </c>
      <c r="G109" s="65">
        <v>539</v>
      </c>
      <c r="H109" s="63">
        <f t="shared" si="2"/>
        <v>0</v>
      </c>
      <c r="I109" s="66">
        <v>16</v>
      </c>
      <c r="J109" s="67"/>
      <c r="K109" s="68"/>
      <c r="L109" s="68" t="s">
        <v>240</v>
      </c>
      <c r="M109" s="68" t="s">
        <v>35</v>
      </c>
      <c r="N109" s="69" t="str">
        <f>_xlfn.IFNA(VLOOKUP(C109,'[1]SW with Avail'!A:S,18,FALSE),"")</f>
        <v>2025W31</v>
      </c>
      <c r="O109" s="63" t="s">
        <v>36</v>
      </c>
      <c r="P109" s="66">
        <f t="shared" si="3"/>
        <v>0</v>
      </c>
    </row>
    <row r="110" spans="1:16" s="63" customFormat="1" ht="13.5" x14ac:dyDescent="0.25">
      <c r="A110" s="63">
        <v>1000395</v>
      </c>
      <c r="B110" s="63" t="s">
        <v>29</v>
      </c>
      <c r="C110" s="63" t="s">
        <v>241</v>
      </c>
      <c r="D110" s="63" t="s">
        <v>49</v>
      </c>
      <c r="E110" s="64" t="s">
        <v>171</v>
      </c>
      <c r="F110" s="63" t="s">
        <v>228</v>
      </c>
      <c r="G110" s="65">
        <v>204</v>
      </c>
      <c r="H110" s="63">
        <f t="shared" si="2"/>
        <v>0</v>
      </c>
      <c r="I110" s="66">
        <v>16</v>
      </c>
      <c r="J110" s="67"/>
      <c r="K110" s="68"/>
      <c r="L110" s="68" t="s">
        <v>242</v>
      </c>
      <c r="M110" s="68" t="s">
        <v>35</v>
      </c>
      <c r="N110" s="69" t="str">
        <f>_xlfn.IFNA(VLOOKUP(C110,'[1]SW with Avail'!A:S,18,FALSE),"")</f>
        <v>2025W31</v>
      </c>
      <c r="O110" s="63" t="s">
        <v>36</v>
      </c>
      <c r="P110" s="66">
        <f t="shared" si="3"/>
        <v>0</v>
      </c>
    </row>
    <row r="111" spans="1:16" s="63" customFormat="1" ht="13.5" x14ac:dyDescent="0.25">
      <c r="A111" s="63">
        <v>1000527</v>
      </c>
      <c r="B111" s="63" t="s">
        <v>29</v>
      </c>
      <c r="C111" s="63" t="s">
        <v>243</v>
      </c>
      <c r="D111" s="63" t="s">
        <v>49</v>
      </c>
      <c r="E111" s="64" t="s">
        <v>171</v>
      </c>
      <c r="F111" s="63" t="s">
        <v>228</v>
      </c>
      <c r="G111" s="65">
        <v>826</v>
      </c>
      <c r="H111" s="63">
        <f t="shared" si="2"/>
        <v>0</v>
      </c>
      <c r="I111" s="66">
        <v>16</v>
      </c>
      <c r="J111" s="67"/>
      <c r="K111" s="68"/>
      <c r="L111" s="68" t="s">
        <v>244</v>
      </c>
      <c r="M111" s="68" t="s">
        <v>35</v>
      </c>
      <c r="N111" s="69" t="str">
        <f>_xlfn.IFNA(VLOOKUP(C111,'[1]SW with Avail'!A:S,18,FALSE),"")</f>
        <v>2025W31</v>
      </c>
      <c r="O111" s="63" t="s">
        <v>54</v>
      </c>
      <c r="P111" s="66">
        <f t="shared" si="3"/>
        <v>0</v>
      </c>
    </row>
    <row r="112" spans="1:16" s="63" customFormat="1" ht="13.5" x14ac:dyDescent="0.25">
      <c r="A112" s="63">
        <v>1001432</v>
      </c>
      <c r="B112" s="63" t="s">
        <v>29</v>
      </c>
      <c r="C112" s="63" t="s">
        <v>245</v>
      </c>
      <c r="D112" s="63" t="s">
        <v>38</v>
      </c>
      <c r="E112" s="64" t="s">
        <v>32</v>
      </c>
      <c r="F112" s="63" t="s">
        <v>228</v>
      </c>
      <c r="G112" s="65">
        <v>46</v>
      </c>
      <c r="H112" s="63">
        <f t="shared" si="2"/>
        <v>0</v>
      </c>
      <c r="I112" s="66">
        <v>16</v>
      </c>
      <c r="J112" s="67"/>
      <c r="K112" s="68"/>
      <c r="L112" s="68" t="s">
        <v>246</v>
      </c>
      <c r="M112" s="68" t="s">
        <v>35</v>
      </c>
      <c r="N112" s="69" t="str">
        <f>_xlfn.IFNA(VLOOKUP(C112,'[1]SW with Avail'!A:S,18,FALSE),"")</f>
        <v>2025W31</v>
      </c>
      <c r="O112" s="63" t="s">
        <v>54</v>
      </c>
      <c r="P112" s="66">
        <f t="shared" si="3"/>
        <v>0</v>
      </c>
    </row>
    <row r="113" spans="1:16" s="63" customFormat="1" ht="13.5" x14ac:dyDescent="0.25">
      <c r="A113" s="63">
        <v>1000419</v>
      </c>
      <c r="B113" s="63" t="s">
        <v>29</v>
      </c>
      <c r="C113" s="63" t="s">
        <v>247</v>
      </c>
      <c r="D113" s="63" t="s">
        <v>49</v>
      </c>
      <c r="E113" s="64" t="s">
        <v>171</v>
      </c>
      <c r="F113" s="63" t="s">
        <v>228</v>
      </c>
      <c r="G113" s="65">
        <v>162</v>
      </c>
      <c r="H113" s="63">
        <f t="shared" si="2"/>
        <v>0</v>
      </c>
      <c r="I113" s="66">
        <v>15.5</v>
      </c>
      <c r="J113" s="67"/>
      <c r="K113" s="68"/>
      <c r="L113" s="68" t="s">
        <v>248</v>
      </c>
      <c r="M113" s="68" t="s">
        <v>35</v>
      </c>
      <c r="N113" s="69" t="str">
        <f>_xlfn.IFNA(VLOOKUP(C113,'[1]SW with Avail'!A:S,18,FALSE),"")</f>
        <v>2025W31</v>
      </c>
      <c r="O113" s="63" t="s">
        <v>218</v>
      </c>
      <c r="P113" s="66">
        <f t="shared" si="3"/>
        <v>0</v>
      </c>
    </row>
    <row r="114" spans="1:16" s="63" customFormat="1" ht="13.5" x14ac:dyDescent="0.25">
      <c r="A114" s="63">
        <v>1000420</v>
      </c>
      <c r="B114" s="63" t="s">
        <v>29</v>
      </c>
      <c r="C114" s="63" t="s">
        <v>249</v>
      </c>
      <c r="D114" s="63" t="s">
        <v>49</v>
      </c>
      <c r="E114" s="64" t="s">
        <v>171</v>
      </c>
      <c r="F114" s="63" t="s">
        <v>228</v>
      </c>
      <c r="G114" s="65">
        <v>90</v>
      </c>
      <c r="H114" s="63">
        <f t="shared" si="2"/>
        <v>0</v>
      </c>
      <c r="I114" s="66">
        <v>15.5</v>
      </c>
      <c r="J114" s="67"/>
      <c r="K114" s="68"/>
      <c r="L114" s="68" t="s">
        <v>250</v>
      </c>
      <c r="M114" s="68" t="s">
        <v>35</v>
      </c>
      <c r="N114" s="69" t="str">
        <f>_xlfn.IFNA(VLOOKUP(C114,'[1]SW with Avail'!A:S,18,FALSE),"")</f>
        <v>2025W31</v>
      </c>
      <c r="O114" s="63" t="s">
        <v>218</v>
      </c>
      <c r="P114" s="66">
        <f t="shared" si="3"/>
        <v>0</v>
      </c>
    </row>
    <row r="115" spans="1:16" s="63" customFormat="1" ht="13.5" x14ac:dyDescent="0.25">
      <c r="A115" s="63">
        <v>1001439</v>
      </c>
      <c r="B115" s="63" t="s">
        <v>29</v>
      </c>
      <c r="C115" s="63" t="s">
        <v>251</v>
      </c>
      <c r="D115" s="63" t="s">
        <v>252</v>
      </c>
      <c r="E115" s="64" t="s">
        <v>32</v>
      </c>
      <c r="F115" s="63" t="s">
        <v>228</v>
      </c>
      <c r="G115" s="65">
        <v>176</v>
      </c>
      <c r="H115" s="63">
        <f t="shared" si="2"/>
        <v>0</v>
      </c>
      <c r="I115" s="66">
        <v>15.75</v>
      </c>
      <c r="J115" s="67"/>
      <c r="K115" s="68"/>
      <c r="L115" s="68" t="s">
        <v>253</v>
      </c>
      <c r="M115" s="68" t="s">
        <v>35</v>
      </c>
      <c r="N115" s="69" t="str">
        <f>_xlfn.IFNA(VLOOKUP(C115,'[1]SW with Avail'!A:S,18,FALSE),"")</f>
        <v>2025W31</v>
      </c>
      <c r="O115" s="63" t="s">
        <v>218</v>
      </c>
      <c r="P115" s="66">
        <f t="shared" si="3"/>
        <v>0</v>
      </c>
    </row>
    <row r="116" spans="1:16" s="63" customFormat="1" ht="13.5" x14ac:dyDescent="0.25">
      <c r="A116" s="63">
        <v>1000423</v>
      </c>
      <c r="B116" s="63" t="s">
        <v>29</v>
      </c>
      <c r="C116" s="63" t="s">
        <v>254</v>
      </c>
      <c r="D116" s="63" t="s">
        <v>49</v>
      </c>
      <c r="E116" s="64" t="s">
        <v>171</v>
      </c>
      <c r="F116" s="63" t="s">
        <v>228</v>
      </c>
      <c r="G116" s="65">
        <v>30</v>
      </c>
      <c r="H116" s="63">
        <f t="shared" si="2"/>
        <v>0</v>
      </c>
      <c r="I116" s="66">
        <v>15.5</v>
      </c>
      <c r="J116" s="67"/>
      <c r="K116" s="68"/>
      <c r="L116" s="68" t="s">
        <v>255</v>
      </c>
      <c r="M116" s="68" t="s">
        <v>35</v>
      </c>
      <c r="N116" s="69" t="str">
        <f>_xlfn.IFNA(VLOOKUP(C116,'[1]SW with Avail'!A:S,18,FALSE),"")</f>
        <v>2025W31</v>
      </c>
      <c r="O116" s="63" t="s">
        <v>218</v>
      </c>
      <c r="P116" s="66">
        <f t="shared" si="3"/>
        <v>0</v>
      </c>
    </row>
    <row r="117" spans="1:16" s="63" customFormat="1" ht="13.5" x14ac:dyDescent="0.25">
      <c r="A117" s="63">
        <v>1000424</v>
      </c>
      <c r="B117" s="63" t="s">
        <v>29</v>
      </c>
      <c r="C117" s="63" t="s">
        <v>256</v>
      </c>
      <c r="D117" s="63" t="s">
        <v>49</v>
      </c>
      <c r="E117" s="64" t="s">
        <v>171</v>
      </c>
      <c r="F117" s="63" t="s">
        <v>228</v>
      </c>
      <c r="G117" s="65">
        <v>19</v>
      </c>
      <c r="H117" s="63">
        <f t="shared" si="2"/>
        <v>0</v>
      </c>
      <c r="I117" s="66">
        <v>15.5</v>
      </c>
      <c r="J117" s="67"/>
      <c r="K117" s="68"/>
      <c r="L117" s="68" t="s">
        <v>257</v>
      </c>
      <c r="M117" s="68" t="s">
        <v>35</v>
      </c>
      <c r="N117" s="69" t="str">
        <f>_xlfn.IFNA(VLOOKUP(C117,'[1]SW with Avail'!A:S,18,FALSE),"")</f>
        <v>2025W31</v>
      </c>
      <c r="O117" s="63" t="s">
        <v>218</v>
      </c>
      <c r="P117" s="66">
        <f t="shared" si="3"/>
        <v>0</v>
      </c>
    </row>
    <row r="118" spans="1:16" s="63" customFormat="1" ht="13.5" x14ac:dyDescent="0.25">
      <c r="A118" s="63">
        <v>1001502</v>
      </c>
      <c r="B118" s="63" t="s">
        <v>29</v>
      </c>
      <c r="C118" s="63" t="s">
        <v>258</v>
      </c>
      <c r="D118" s="63" t="s">
        <v>38</v>
      </c>
      <c r="E118" s="64" t="s">
        <v>32</v>
      </c>
      <c r="F118" s="63" t="s">
        <v>228</v>
      </c>
      <c r="G118" s="65">
        <v>843</v>
      </c>
      <c r="H118" s="63">
        <f t="shared" si="2"/>
        <v>0</v>
      </c>
      <c r="I118" s="66">
        <v>15.75</v>
      </c>
      <c r="J118" s="67"/>
      <c r="K118" s="68"/>
      <c r="L118" s="68" t="s">
        <v>259</v>
      </c>
      <c r="M118" s="68" t="s">
        <v>35</v>
      </c>
      <c r="N118" s="69" t="str">
        <f>_xlfn.IFNA(VLOOKUP(C118,'[1]SW with Avail'!A:S,18,FALSE),"")</f>
        <v>2025W31</v>
      </c>
      <c r="O118" s="63" t="s">
        <v>54</v>
      </c>
      <c r="P118" s="66">
        <f t="shared" si="3"/>
        <v>0</v>
      </c>
    </row>
    <row r="119" spans="1:16" s="63" customFormat="1" ht="13.5" x14ac:dyDescent="0.25">
      <c r="A119" s="63">
        <v>1002109</v>
      </c>
      <c r="B119" s="63" t="s">
        <v>29</v>
      </c>
      <c r="C119" s="63" t="s">
        <v>260</v>
      </c>
      <c r="D119" s="63" t="s">
        <v>252</v>
      </c>
      <c r="E119" s="64" t="s">
        <v>32</v>
      </c>
      <c r="F119" s="63" t="s">
        <v>228</v>
      </c>
      <c r="G119" s="65">
        <v>80</v>
      </c>
      <c r="H119" s="63">
        <f t="shared" si="2"/>
        <v>0</v>
      </c>
      <c r="I119" s="66">
        <v>15.75</v>
      </c>
      <c r="J119" s="67"/>
      <c r="K119" s="68"/>
      <c r="L119" s="68" t="s">
        <v>261</v>
      </c>
      <c r="M119" s="68" t="s">
        <v>35</v>
      </c>
      <c r="N119" s="69" t="str">
        <f>_xlfn.IFNA(VLOOKUP(C119,'[1]SW with Avail'!A:S,18,FALSE),"")</f>
        <v>2025W31</v>
      </c>
      <c r="O119" s="63" t="s">
        <v>54</v>
      </c>
      <c r="P119" s="66">
        <f t="shared" si="3"/>
        <v>0</v>
      </c>
    </row>
    <row r="120" spans="1:16" s="63" customFormat="1" ht="13.5" x14ac:dyDescent="0.25">
      <c r="A120" s="63">
        <v>1000428</v>
      </c>
      <c r="B120" s="63" t="s">
        <v>29</v>
      </c>
      <c r="C120" s="63" t="s">
        <v>262</v>
      </c>
      <c r="D120" s="63" t="s">
        <v>263</v>
      </c>
      <c r="E120" s="64" t="s">
        <v>171</v>
      </c>
      <c r="F120" s="63" t="s">
        <v>228</v>
      </c>
      <c r="G120" s="65">
        <v>737</v>
      </c>
      <c r="H120" s="63">
        <f t="shared" si="2"/>
        <v>0</v>
      </c>
      <c r="I120" s="66">
        <v>15.5</v>
      </c>
      <c r="J120" s="67"/>
      <c r="K120" s="68"/>
      <c r="L120" s="68" t="s">
        <v>264</v>
      </c>
      <c r="M120" s="68" t="s">
        <v>35</v>
      </c>
      <c r="N120" s="69" t="str">
        <f>_xlfn.IFNA(VLOOKUP(C120,'[1]SW with Avail'!A:S,18,FALSE),"")</f>
        <v>2025W31</v>
      </c>
      <c r="O120" s="63" t="s">
        <v>40</v>
      </c>
      <c r="P120" s="66">
        <f t="shared" si="3"/>
        <v>0</v>
      </c>
    </row>
    <row r="121" spans="1:16" s="63" customFormat="1" ht="13.5" x14ac:dyDescent="0.25">
      <c r="A121" s="63">
        <v>1000012</v>
      </c>
      <c r="B121" s="63" t="s">
        <v>29</v>
      </c>
      <c r="C121" s="63" t="s">
        <v>265</v>
      </c>
      <c r="D121" s="63" t="s">
        <v>252</v>
      </c>
      <c r="E121" s="64" t="s">
        <v>32</v>
      </c>
      <c r="F121" s="63" t="s">
        <v>228</v>
      </c>
      <c r="G121" s="65">
        <v>28</v>
      </c>
      <c r="H121" s="63">
        <f t="shared" si="2"/>
        <v>0</v>
      </c>
      <c r="I121" s="66">
        <v>16</v>
      </c>
      <c r="J121" s="67"/>
      <c r="K121" s="68"/>
      <c r="L121" s="68" t="s">
        <v>266</v>
      </c>
      <c r="M121" s="68" t="s">
        <v>35</v>
      </c>
      <c r="N121" s="69" t="str">
        <f>_xlfn.IFNA(VLOOKUP(C121,'[1]SW with Avail'!A:S,18,FALSE),"")</f>
        <v>2025W31</v>
      </c>
      <c r="O121" s="63" t="s">
        <v>54</v>
      </c>
      <c r="P121" s="66">
        <f t="shared" si="3"/>
        <v>0</v>
      </c>
    </row>
    <row r="122" spans="1:16" s="63" customFormat="1" ht="13.5" x14ac:dyDescent="0.25">
      <c r="A122" s="63">
        <v>1000014</v>
      </c>
      <c r="B122" s="63" t="s">
        <v>29</v>
      </c>
      <c r="C122" s="63" t="s">
        <v>267</v>
      </c>
      <c r="D122" s="63" t="s">
        <v>38</v>
      </c>
      <c r="E122" s="64" t="s">
        <v>32</v>
      </c>
      <c r="F122" s="63" t="s">
        <v>228</v>
      </c>
      <c r="G122" s="65">
        <v>2225</v>
      </c>
      <c r="H122" s="63">
        <f t="shared" si="2"/>
        <v>0</v>
      </c>
      <c r="I122" s="66">
        <v>16</v>
      </c>
      <c r="J122" s="67"/>
      <c r="K122" s="68"/>
      <c r="L122" s="68" t="s">
        <v>268</v>
      </c>
      <c r="M122" s="68" t="s">
        <v>35</v>
      </c>
      <c r="N122" s="69" t="str">
        <f>_xlfn.IFNA(VLOOKUP(C122,'[1]SW with Avail'!A:S,18,FALSE),"")</f>
        <v>2025W31</v>
      </c>
      <c r="O122" s="63" t="s">
        <v>54</v>
      </c>
      <c r="P122" s="66">
        <f t="shared" si="3"/>
        <v>0</v>
      </c>
    </row>
    <row r="123" spans="1:16" s="63" customFormat="1" ht="13.5" x14ac:dyDescent="0.25">
      <c r="A123" s="63">
        <v>1000017</v>
      </c>
      <c r="B123" s="63" t="s">
        <v>29</v>
      </c>
      <c r="C123" s="63" t="s">
        <v>269</v>
      </c>
      <c r="D123" s="63" t="s">
        <v>38</v>
      </c>
      <c r="E123" s="64" t="s">
        <v>32</v>
      </c>
      <c r="F123" s="63" t="s">
        <v>228</v>
      </c>
      <c r="G123" s="65">
        <v>2588</v>
      </c>
      <c r="H123" s="63">
        <f t="shared" si="2"/>
        <v>0</v>
      </c>
      <c r="I123" s="66">
        <v>16</v>
      </c>
      <c r="J123" s="67"/>
      <c r="K123" s="68"/>
      <c r="L123" s="68" t="s">
        <v>270</v>
      </c>
      <c r="M123" s="68" t="s">
        <v>35</v>
      </c>
      <c r="N123" s="69" t="str">
        <f>_xlfn.IFNA(VLOOKUP(C123,'[1]SW with Avail'!A:S,18,FALSE),"")</f>
        <v>2025W31</v>
      </c>
      <c r="O123" s="63" t="s">
        <v>54</v>
      </c>
      <c r="P123" s="66">
        <f t="shared" si="3"/>
        <v>0</v>
      </c>
    </row>
    <row r="124" spans="1:16" s="63" customFormat="1" ht="13.5" x14ac:dyDescent="0.25">
      <c r="A124" s="63">
        <v>1000019</v>
      </c>
      <c r="B124" s="63" t="s">
        <v>29</v>
      </c>
      <c r="C124" s="63" t="s">
        <v>271</v>
      </c>
      <c r="D124" s="63" t="s">
        <v>31</v>
      </c>
      <c r="E124" s="64" t="s">
        <v>32</v>
      </c>
      <c r="F124" s="63" t="s">
        <v>228</v>
      </c>
      <c r="G124" s="65">
        <v>307</v>
      </c>
      <c r="H124" s="63">
        <f t="shared" si="2"/>
        <v>0</v>
      </c>
      <c r="I124" s="66">
        <v>16</v>
      </c>
      <c r="J124" s="67"/>
      <c r="K124" s="68"/>
      <c r="L124" s="68" t="s">
        <v>272</v>
      </c>
      <c r="M124" s="68" t="s">
        <v>35</v>
      </c>
      <c r="N124" s="69" t="str">
        <f>_xlfn.IFNA(VLOOKUP(C124,'[1]SW with Avail'!A:S,18,FALSE),"")</f>
        <v>2025W31</v>
      </c>
      <c r="O124" s="63" t="s">
        <v>54</v>
      </c>
      <c r="P124" s="66">
        <f t="shared" si="3"/>
        <v>0</v>
      </c>
    </row>
    <row r="125" spans="1:16" s="63" customFormat="1" ht="13.5" x14ac:dyDescent="0.25">
      <c r="A125" s="63">
        <v>1002034</v>
      </c>
      <c r="B125" s="63" t="s">
        <v>29</v>
      </c>
      <c r="C125" s="63" t="s">
        <v>273</v>
      </c>
      <c r="D125" s="63" t="s">
        <v>252</v>
      </c>
      <c r="E125" s="64" t="s">
        <v>32</v>
      </c>
      <c r="F125" s="63" t="s">
        <v>228</v>
      </c>
      <c r="G125" s="65">
        <v>1001</v>
      </c>
      <c r="H125" s="63">
        <f t="shared" si="2"/>
        <v>0</v>
      </c>
      <c r="I125" s="66">
        <v>16</v>
      </c>
      <c r="J125" s="67"/>
      <c r="K125" s="68"/>
      <c r="L125" s="68" t="s">
        <v>274</v>
      </c>
      <c r="M125" s="68" t="s">
        <v>35</v>
      </c>
      <c r="N125" s="69" t="str">
        <f>_xlfn.IFNA(VLOOKUP(C125,'[1]SW with Avail'!A:S,18,FALSE),"")</f>
        <v>2025W31</v>
      </c>
      <c r="O125" s="63" t="s">
        <v>54</v>
      </c>
      <c r="P125" s="66">
        <f t="shared" si="3"/>
        <v>0</v>
      </c>
    </row>
    <row r="126" spans="1:16" s="63" customFormat="1" ht="13.5" x14ac:dyDescent="0.25">
      <c r="A126" s="63">
        <v>1000030</v>
      </c>
      <c r="B126" s="63" t="s">
        <v>29</v>
      </c>
      <c r="C126" s="63" t="s">
        <v>275</v>
      </c>
      <c r="D126" s="63" t="s">
        <v>252</v>
      </c>
      <c r="E126" s="64" t="s">
        <v>32</v>
      </c>
      <c r="F126" s="63" t="s">
        <v>228</v>
      </c>
      <c r="G126" s="65">
        <v>162</v>
      </c>
      <c r="H126" s="63">
        <f t="shared" si="2"/>
        <v>0</v>
      </c>
      <c r="I126" s="66">
        <v>16</v>
      </c>
      <c r="J126" s="67"/>
      <c r="K126" s="68"/>
      <c r="L126" s="68" t="s">
        <v>276</v>
      </c>
      <c r="M126" s="68" t="s">
        <v>35</v>
      </c>
      <c r="N126" s="69" t="str">
        <f>_xlfn.IFNA(VLOOKUP(C126,'[1]SW with Avail'!A:S,18,FALSE),"")</f>
        <v>2025W31</v>
      </c>
      <c r="O126" s="63" t="s">
        <v>54</v>
      </c>
      <c r="P126" s="66">
        <f t="shared" si="3"/>
        <v>0</v>
      </c>
    </row>
    <row r="127" spans="1:16" s="63" customFormat="1" ht="13.5" x14ac:dyDescent="0.25">
      <c r="A127" s="63">
        <v>1000034</v>
      </c>
      <c r="B127" s="63" t="s">
        <v>29</v>
      </c>
      <c r="C127" s="63" t="s">
        <v>277</v>
      </c>
      <c r="D127" s="63" t="s">
        <v>38</v>
      </c>
      <c r="E127" s="64" t="s">
        <v>32</v>
      </c>
      <c r="F127" s="63" t="s">
        <v>228</v>
      </c>
      <c r="G127" s="65">
        <v>2111</v>
      </c>
      <c r="H127" s="63">
        <f t="shared" si="2"/>
        <v>0</v>
      </c>
      <c r="I127" s="66">
        <v>16</v>
      </c>
      <c r="J127" s="67"/>
      <c r="K127" s="68"/>
      <c r="L127" s="68" t="s">
        <v>278</v>
      </c>
      <c r="M127" s="68" t="s">
        <v>35</v>
      </c>
      <c r="N127" s="69" t="str">
        <f>_xlfn.IFNA(VLOOKUP(C127,'[1]SW with Avail'!A:S,18,FALSE),"")</f>
        <v>2025W31</v>
      </c>
      <c r="O127" s="63" t="s">
        <v>54</v>
      </c>
      <c r="P127" s="66">
        <f t="shared" si="3"/>
        <v>0</v>
      </c>
    </row>
    <row r="128" spans="1:16" s="63" customFormat="1" ht="13.5" x14ac:dyDescent="0.25">
      <c r="A128" s="63">
        <v>1002164</v>
      </c>
      <c r="B128" s="63" t="s">
        <v>29</v>
      </c>
      <c r="C128" s="63" t="s">
        <v>279</v>
      </c>
      <c r="D128" s="63" t="s">
        <v>252</v>
      </c>
      <c r="E128" s="64" t="s">
        <v>32</v>
      </c>
      <c r="F128" s="63" t="s">
        <v>228</v>
      </c>
      <c r="G128" s="65">
        <v>78</v>
      </c>
      <c r="H128" s="63">
        <f t="shared" si="2"/>
        <v>0</v>
      </c>
      <c r="I128" s="66">
        <v>16</v>
      </c>
      <c r="J128" s="67"/>
      <c r="K128" s="68"/>
      <c r="L128" s="68" t="s">
        <v>280</v>
      </c>
      <c r="M128" s="68" t="s">
        <v>35</v>
      </c>
      <c r="N128" s="69" t="str">
        <f>_xlfn.IFNA(VLOOKUP(C128,'[1]SW with Avail'!A:S,18,FALSE),"")</f>
        <v>2025W31</v>
      </c>
      <c r="O128" s="63" t="s">
        <v>54</v>
      </c>
      <c r="P128" s="66">
        <f t="shared" si="3"/>
        <v>0</v>
      </c>
    </row>
    <row r="129" spans="1:16" s="63" customFormat="1" ht="13.5" x14ac:dyDescent="0.25">
      <c r="A129" s="63">
        <v>1000043</v>
      </c>
      <c r="B129" s="63" t="s">
        <v>29</v>
      </c>
      <c r="C129" s="63" t="s">
        <v>281</v>
      </c>
      <c r="D129" s="63" t="s">
        <v>31</v>
      </c>
      <c r="E129" s="64" t="s">
        <v>32</v>
      </c>
      <c r="F129" s="63" t="s">
        <v>228</v>
      </c>
      <c r="G129" s="65">
        <v>1852</v>
      </c>
      <c r="H129" s="63">
        <f t="shared" si="2"/>
        <v>0</v>
      </c>
      <c r="I129" s="66">
        <v>16</v>
      </c>
      <c r="J129" s="67"/>
      <c r="K129" s="68"/>
      <c r="L129" s="68" t="s">
        <v>282</v>
      </c>
      <c r="M129" s="68" t="s">
        <v>35</v>
      </c>
      <c r="N129" s="69" t="str">
        <f>_xlfn.IFNA(VLOOKUP(C129,'[1]SW with Avail'!A:S,18,FALSE),"")</f>
        <v>2025W31</v>
      </c>
      <c r="O129" s="63" t="s">
        <v>36</v>
      </c>
      <c r="P129" s="66">
        <f t="shared" si="3"/>
        <v>0</v>
      </c>
    </row>
    <row r="130" spans="1:16" s="63" customFormat="1" ht="13.5" x14ac:dyDescent="0.25">
      <c r="A130" s="63">
        <v>1000450</v>
      </c>
      <c r="B130" s="63" t="s">
        <v>29</v>
      </c>
      <c r="C130" s="63" t="s">
        <v>283</v>
      </c>
      <c r="D130" s="63" t="s">
        <v>49</v>
      </c>
      <c r="E130" s="64" t="s">
        <v>171</v>
      </c>
      <c r="F130" s="63" t="s">
        <v>228</v>
      </c>
      <c r="G130" s="65">
        <v>95</v>
      </c>
      <c r="H130" s="63">
        <f t="shared" si="2"/>
        <v>0</v>
      </c>
      <c r="I130" s="66">
        <v>16</v>
      </c>
      <c r="J130" s="67"/>
      <c r="K130" s="68"/>
      <c r="L130" s="68" t="s">
        <v>284</v>
      </c>
      <c r="M130" s="68" t="s">
        <v>35</v>
      </c>
      <c r="N130" s="69" t="str">
        <f>_xlfn.IFNA(VLOOKUP(C130,'[1]SW with Avail'!A:S,18,FALSE),"")</f>
        <v>2025W31</v>
      </c>
      <c r="O130" s="63" t="s">
        <v>54</v>
      </c>
      <c r="P130" s="66">
        <f t="shared" si="3"/>
        <v>0</v>
      </c>
    </row>
    <row r="131" spans="1:16" s="63" customFormat="1" ht="13.5" x14ac:dyDescent="0.25">
      <c r="A131" s="63">
        <v>1000046</v>
      </c>
      <c r="B131" s="63" t="s">
        <v>29</v>
      </c>
      <c r="C131" s="63" t="s">
        <v>285</v>
      </c>
      <c r="D131" s="63" t="s">
        <v>38</v>
      </c>
      <c r="E131" s="64" t="s">
        <v>32</v>
      </c>
      <c r="F131" s="63" t="s">
        <v>228</v>
      </c>
      <c r="G131" s="65">
        <v>3209</v>
      </c>
      <c r="H131" s="63">
        <f t="shared" si="2"/>
        <v>0</v>
      </c>
      <c r="I131" s="66">
        <v>16</v>
      </c>
      <c r="J131" s="67"/>
      <c r="K131" s="68"/>
      <c r="L131" s="68" t="s">
        <v>286</v>
      </c>
      <c r="M131" s="68" t="s">
        <v>35</v>
      </c>
      <c r="N131" s="69" t="str">
        <f>_xlfn.IFNA(VLOOKUP(C131,'[1]SW with Avail'!A:S,18,FALSE),"")</f>
        <v>2025W31</v>
      </c>
      <c r="O131" s="63" t="s">
        <v>54</v>
      </c>
      <c r="P131" s="66">
        <f t="shared" si="3"/>
        <v>0</v>
      </c>
    </row>
    <row r="132" spans="1:16" s="63" customFormat="1" ht="13.5" x14ac:dyDescent="0.25">
      <c r="A132" s="63">
        <v>1000050</v>
      </c>
      <c r="B132" s="63" t="s">
        <v>29</v>
      </c>
      <c r="C132" s="63" t="s">
        <v>287</v>
      </c>
      <c r="D132" s="63" t="s">
        <v>252</v>
      </c>
      <c r="E132" s="64" t="s">
        <v>32</v>
      </c>
      <c r="F132" s="63" t="s">
        <v>228</v>
      </c>
      <c r="G132" s="65">
        <v>22</v>
      </c>
      <c r="H132" s="63">
        <f t="shared" si="2"/>
        <v>0</v>
      </c>
      <c r="I132" s="66">
        <v>16</v>
      </c>
      <c r="J132" s="67"/>
      <c r="K132" s="68"/>
      <c r="L132" s="68" t="s">
        <v>288</v>
      </c>
      <c r="M132" s="68" t="s">
        <v>35</v>
      </c>
      <c r="N132" s="69" t="str">
        <f>_xlfn.IFNA(VLOOKUP(C132,'[1]SW with Avail'!A:S,18,FALSE),"")</f>
        <v>2025W31</v>
      </c>
      <c r="O132" s="63" t="s">
        <v>54</v>
      </c>
      <c r="P132" s="66">
        <f t="shared" si="3"/>
        <v>0</v>
      </c>
    </row>
    <row r="133" spans="1:16" s="63" customFormat="1" ht="13.5" x14ac:dyDescent="0.25">
      <c r="A133" s="63">
        <v>1000088</v>
      </c>
      <c r="B133" s="63" t="s">
        <v>29</v>
      </c>
      <c r="C133" s="63" t="s">
        <v>289</v>
      </c>
      <c r="D133" s="63" t="s">
        <v>49</v>
      </c>
      <c r="E133" s="64" t="s">
        <v>171</v>
      </c>
      <c r="F133" s="63" t="s">
        <v>228</v>
      </c>
      <c r="G133" s="65">
        <v>107</v>
      </c>
      <c r="H133" s="63">
        <f t="shared" si="2"/>
        <v>0</v>
      </c>
      <c r="I133" s="66">
        <v>16</v>
      </c>
      <c r="J133" s="67"/>
      <c r="K133" s="68"/>
      <c r="L133" s="68" t="s">
        <v>290</v>
      </c>
      <c r="M133" s="68" t="s">
        <v>35</v>
      </c>
      <c r="N133" s="69" t="str">
        <f>_xlfn.IFNA(VLOOKUP(C133,'[1]SW with Avail'!A:S,18,FALSE),"")</f>
        <v>2025W31</v>
      </c>
      <c r="O133" s="63" t="s">
        <v>54</v>
      </c>
      <c r="P133" s="66">
        <f t="shared" si="3"/>
        <v>0</v>
      </c>
    </row>
    <row r="134" spans="1:16" s="63" customFormat="1" ht="13.5" x14ac:dyDescent="0.25">
      <c r="A134" s="63">
        <v>1000468</v>
      </c>
      <c r="B134" s="63" t="s">
        <v>29</v>
      </c>
      <c r="C134" s="63" t="s">
        <v>291</v>
      </c>
      <c r="D134" s="63" t="s">
        <v>49</v>
      </c>
      <c r="E134" s="64" t="s">
        <v>171</v>
      </c>
      <c r="F134" s="63" t="s">
        <v>228</v>
      </c>
      <c r="G134" s="65">
        <v>191</v>
      </c>
      <c r="H134" s="63">
        <f t="shared" si="2"/>
        <v>0</v>
      </c>
      <c r="I134" s="66">
        <v>16</v>
      </c>
      <c r="J134" s="67"/>
      <c r="K134" s="68"/>
      <c r="L134" s="68" t="s">
        <v>292</v>
      </c>
      <c r="M134" s="68" t="s">
        <v>35</v>
      </c>
      <c r="N134" s="69" t="str">
        <f>_xlfn.IFNA(VLOOKUP(C134,'[1]SW with Avail'!A:S,18,FALSE),"")</f>
        <v>2025W31</v>
      </c>
      <c r="O134" s="63" t="s">
        <v>36</v>
      </c>
      <c r="P134" s="66">
        <f t="shared" si="3"/>
        <v>0</v>
      </c>
    </row>
    <row r="135" spans="1:16" s="63" customFormat="1" ht="13.5" x14ac:dyDescent="0.25">
      <c r="A135" s="63">
        <v>1000091</v>
      </c>
      <c r="B135" s="63" t="s">
        <v>29</v>
      </c>
      <c r="C135" s="63" t="s">
        <v>293</v>
      </c>
      <c r="D135" s="63" t="s">
        <v>31</v>
      </c>
      <c r="E135" s="64" t="s">
        <v>32</v>
      </c>
      <c r="F135" s="63" t="s">
        <v>228</v>
      </c>
      <c r="G135" s="65">
        <v>123</v>
      </c>
      <c r="H135" s="63">
        <f t="shared" si="2"/>
        <v>0</v>
      </c>
      <c r="I135" s="66">
        <v>16</v>
      </c>
      <c r="J135" s="67"/>
      <c r="K135" s="68"/>
      <c r="L135" s="68" t="s">
        <v>294</v>
      </c>
      <c r="M135" s="68" t="s">
        <v>35</v>
      </c>
      <c r="N135" s="69" t="str">
        <f>_xlfn.IFNA(VLOOKUP(C135,'[1]SW with Avail'!A:S,18,FALSE),"")</f>
        <v>2025W31</v>
      </c>
      <c r="O135" s="63" t="s">
        <v>36</v>
      </c>
      <c r="P135" s="66">
        <f t="shared" si="3"/>
        <v>0</v>
      </c>
    </row>
    <row r="136" spans="1:16" s="63" customFormat="1" ht="13.5" x14ac:dyDescent="0.25">
      <c r="A136" s="63">
        <v>1001569</v>
      </c>
      <c r="B136" s="63" t="s">
        <v>29</v>
      </c>
      <c r="C136" s="63" t="s">
        <v>295</v>
      </c>
      <c r="D136" s="63" t="s">
        <v>252</v>
      </c>
      <c r="E136" s="64" t="s">
        <v>32</v>
      </c>
      <c r="F136" s="63" t="s">
        <v>228</v>
      </c>
      <c r="G136" s="65">
        <v>61</v>
      </c>
      <c r="H136" s="63">
        <f t="shared" si="2"/>
        <v>0</v>
      </c>
      <c r="I136" s="66">
        <v>16</v>
      </c>
      <c r="J136" s="67"/>
      <c r="K136" s="68"/>
      <c r="L136" s="68" t="s">
        <v>296</v>
      </c>
      <c r="M136" s="68" t="s">
        <v>35</v>
      </c>
      <c r="N136" s="69" t="str">
        <f>_xlfn.IFNA(VLOOKUP(C136,'[1]SW with Avail'!A:S,18,FALSE),"")</f>
        <v>2025W31</v>
      </c>
      <c r="O136" s="63" t="s">
        <v>218</v>
      </c>
      <c r="P136" s="66">
        <f t="shared" si="3"/>
        <v>0</v>
      </c>
    </row>
    <row r="137" spans="1:16" s="63" customFormat="1" ht="13.5" x14ac:dyDescent="0.25">
      <c r="A137" s="63">
        <v>1001495</v>
      </c>
      <c r="B137" s="63" t="s">
        <v>29</v>
      </c>
      <c r="C137" s="63" t="s">
        <v>297</v>
      </c>
      <c r="D137" s="63" t="s">
        <v>237</v>
      </c>
      <c r="E137" s="64" t="s">
        <v>171</v>
      </c>
      <c r="F137" s="63" t="s">
        <v>228</v>
      </c>
      <c r="G137" s="65">
        <v>68</v>
      </c>
      <c r="H137" s="63">
        <f t="shared" si="2"/>
        <v>0</v>
      </c>
      <c r="I137" s="66">
        <v>15.75</v>
      </c>
      <c r="J137" s="67"/>
      <c r="K137" s="68"/>
      <c r="L137" s="68" t="s">
        <v>298</v>
      </c>
      <c r="M137" s="68" t="s">
        <v>35</v>
      </c>
      <c r="N137" s="69" t="str">
        <f>_xlfn.IFNA(VLOOKUP(C137,'[1]SW with Avail'!A:S,18,FALSE),"")</f>
        <v>2025W31</v>
      </c>
      <c r="O137" s="63" t="s">
        <v>218</v>
      </c>
      <c r="P137" s="66">
        <f t="shared" si="3"/>
        <v>0</v>
      </c>
    </row>
    <row r="138" spans="1:16" s="63" customFormat="1" ht="13.5" x14ac:dyDescent="0.25">
      <c r="A138" s="63">
        <v>1001508</v>
      </c>
      <c r="B138" s="63" t="s">
        <v>29</v>
      </c>
      <c r="C138" s="63" t="s">
        <v>299</v>
      </c>
      <c r="D138" s="63" t="s">
        <v>49</v>
      </c>
      <c r="E138" s="64" t="s">
        <v>171</v>
      </c>
      <c r="F138" s="63" t="s">
        <v>228</v>
      </c>
      <c r="G138" s="65">
        <v>354</v>
      </c>
      <c r="H138" s="63">
        <f t="shared" si="2"/>
        <v>0</v>
      </c>
      <c r="I138" s="66">
        <v>15.75</v>
      </c>
      <c r="J138" s="67"/>
      <c r="K138" s="68"/>
      <c r="L138" s="68" t="s">
        <v>300</v>
      </c>
      <c r="M138" s="68" t="s">
        <v>35</v>
      </c>
      <c r="N138" s="69" t="str">
        <f>_xlfn.IFNA(VLOOKUP(C138,'[1]SW with Avail'!A:S,18,FALSE),"")</f>
        <v>2025W31</v>
      </c>
      <c r="O138" s="63" t="s">
        <v>54</v>
      </c>
      <c r="P138" s="66">
        <f t="shared" si="3"/>
        <v>0</v>
      </c>
    </row>
    <row r="139" spans="1:16" s="63" customFormat="1" ht="13.5" x14ac:dyDescent="0.25">
      <c r="A139" s="63">
        <v>1002183</v>
      </c>
      <c r="B139" s="63" t="s">
        <v>29</v>
      </c>
      <c r="C139" s="63" t="s">
        <v>301</v>
      </c>
      <c r="D139" s="63" t="s">
        <v>252</v>
      </c>
      <c r="E139" s="64" t="s">
        <v>32</v>
      </c>
      <c r="F139" s="63" t="s">
        <v>228</v>
      </c>
      <c r="G139" s="65">
        <v>23</v>
      </c>
      <c r="H139" s="63">
        <f t="shared" si="2"/>
        <v>0</v>
      </c>
      <c r="I139" s="66">
        <v>16</v>
      </c>
      <c r="J139" s="67"/>
      <c r="K139" s="68"/>
      <c r="L139" s="68" t="s">
        <v>302</v>
      </c>
      <c r="M139" s="68" t="s">
        <v>35</v>
      </c>
      <c r="N139" s="69" t="str">
        <f>_xlfn.IFNA(VLOOKUP(C139,'[1]SW with Avail'!A:S,18,FALSE),"")</f>
        <v>2025W31</v>
      </c>
      <c r="O139" s="63" t="s">
        <v>54</v>
      </c>
      <c r="P139" s="66">
        <f t="shared" si="3"/>
        <v>0</v>
      </c>
    </row>
    <row r="140" spans="1:16" s="63" customFormat="1" ht="13.5" x14ac:dyDescent="0.25">
      <c r="A140" s="63">
        <v>1001967</v>
      </c>
      <c r="B140" s="63" t="s">
        <v>29</v>
      </c>
      <c r="C140" s="63" t="s">
        <v>303</v>
      </c>
      <c r="D140" s="63" t="s">
        <v>49</v>
      </c>
      <c r="E140" s="64" t="s">
        <v>171</v>
      </c>
      <c r="F140" s="63" t="s">
        <v>228</v>
      </c>
      <c r="G140" s="65">
        <v>104</v>
      </c>
      <c r="H140" s="63">
        <f t="shared" si="2"/>
        <v>0</v>
      </c>
      <c r="I140" s="66">
        <v>23.95</v>
      </c>
      <c r="J140" s="67"/>
      <c r="K140" s="68"/>
      <c r="L140" s="68" t="s">
        <v>304</v>
      </c>
      <c r="M140" s="68" t="s">
        <v>35</v>
      </c>
      <c r="N140" s="69" t="str">
        <f>_xlfn.IFNA(VLOOKUP(C140,'[1]SW with Avail'!A:S,18,FALSE),"")</f>
        <v/>
      </c>
      <c r="O140" s="63" t="s">
        <v>54</v>
      </c>
      <c r="P140" s="66">
        <f t="shared" si="3"/>
        <v>0</v>
      </c>
    </row>
    <row r="141" spans="1:16" s="63" customFormat="1" ht="13.5" x14ac:dyDescent="0.25">
      <c r="A141" s="63">
        <v>1001970</v>
      </c>
      <c r="B141" s="63" t="s">
        <v>29</v>
      </c>
      <c r="C141" s="63" t="s">
        <v>305</v>
      </c>
      <c r="D141" s="63" t="s">
        <v>49</v>
      </c>
      <c r="E141" s="64" t="s">
        <v>171</v>
      </c>
      <c r="F141" s="63" t="s">
        <v>228</v>
      </c>
      <c r="G141" s="65">
        <v>489</v>
      </c>
      <c r="H141" s="63">
        <f t="shared" ref="H141:H203" si="4">IF(ISBLANK(C141),"",IF(ISBLANK(J141),0,J141))</f>
        <v>0</v>
      </c>
      <c r="I141" s="66">
        <v>23.95</v>
      </c>
      <c r="J141" s="67"/>
      <c r="K141" s="68"/>
      <c r="L141" s="68" t="s">
        <v>306</v>
      </c>
      <c r="M141" s="68" t="s">
        <v>35</v>
      </c>
      <c r="N141" s="69" t="str">
        <f>_xlfn.IFNA(VLOOKUP(C141,'[1]SW with Avail'!A:S,18,FALSE),"")</f>
        <v/>
      </c>
      <c r="O141" s="63" t="s">
        <v>54</v>
      </c>
      <c r="P141" s="66">
        <f t="shared" si="3"/>
        <v>0</v>
      </c>
    </row>
    <row r="142" spans="1:16" s="63" customFormat="1" ht="13.5" x14ac:dyDescent="0.25">
      <c r="A142" s="63">
        <v>1001748</v>
      </c>
      <c r="B142" s="63" t="s">
        <v>29</v>
      </c>
      <c r="C142" s="63" t="s">
        <v>307</v>
      </c>
      <c r="D142" s="63" t="s">
        <v>252</v>
      </c>
      <c r="E142" s="64" t="s">
        <v>32</v>
      </c>
      <c r="F142" s="63" t="s">
        <v>228</v>
      </c>
      <c r="G142" s="65">
        <v>136</v>
      </c>
      <c r="H142" s="63">
        <f t="shared" si="4"/>
        <v>0</v>
      </c>
      <c r="I142" s="66">
        <v>16</v>
      </c>
      <c r="J142" s="67"/>
      <c r="K142" s="68"/>
      <c r="L142" s="68" t="s">
        <v>308</v>
      </c>
      <c r="M142" s="68" t="s">
        <v>35</v>
      </c>
      <c r="N142" s="69" t="str">
        <f>_xlfn.IFNA(VLOOKUP(C142,'[1]SW with Avail'!A:S,18,FALSE),"")</f>
        <v>2025W31</v>
      </c>
      <c r="O142" s="63" t="s">
        <v>54</v>
      </c>
      <c r="P142" s="66">
        <f t="shared" si="3"/>
        <v>0</v>
      </c>
    </row>
    <row r="143" spans="1:16" s="63" customFormat="1" ht="13.5" x14ac:dyDescent="0.25">
      <c r="A143" s="63">
        <v>1001751</v>
      </c>
      <c r="B143" s="63" t="s">
        <v>29</v>
      </c>
      <c r="C143" s="63" t="s">
        <v>309</v>
      </c>
      <c r="D143" s="63" t="s">
        <v>49</v>
      </c>
      <c r="E143" s="64" t="s">
        <v>82</v>
      </c>
      <c r="F143" s="63" t="s">
        <v>228</v>
      </c>
      <c r="G143" s="65">
        <v>36</v>
      </c>
      <c r="H143" s="63">
        <f t="shared" si="4"/>
        <v>0</v>
      </c>
      <c r="I143" s="66">
        <v>11.95</v>
      </c>
      <c r="J143" s="67"/>
      <c r="K143" s="68"/>
      <c r="L143" s="68" t="s">
        <v>310</v>
      </c>
      <c r="M143" s="68" t="s">
        <v>35</v>
      </c>
      <c r="N143" s="69" t="str">
        <f>_xlfn.IFNA(VLOOKUP(C143,'[1]SW with Avail'!A:S,18,FALSE),"")</f>
        <v>2026W18</v>
      </c>
      <c r="O143" s="63" t="s">
        <v>54</v>
      </c>
      <c r="P143" s="66">
        <f t="shared" si="3"/>
        <v>0</v>
      </c>
    </row>
    <row r="144" spans="1:16" s="63" customFormat="1" ht="13.5" x14ac:dyDescent="0.25">
      <c r="A144" s="63">
        <v>1001513</v>
      </c>
      <c r="B144" s="63" t="s">
        <v>29</v>
      </c>
      <c r="C144" s="63" t="s">
        <v>311</v>
      </c>
      <c r="D144" s="63" t="s">
        <v>49</v>
      </c>
      <c r="E144" s="64" t="s">
        <v>171</v>
      </c>
      <c r="F144" s="63" t="s">
        <v>228</v>
      </c>
      <c r="G144" s="65">
        <v>507</v>
      </c>
      <c r="H144" s="63">
        <f t="shared" si="4"/>
        <v>0</v>
      </c>
      <c r="I144" s="66">
        <v>15.5</v>
      </c>
      <c r="J144" s="67"/>
      <c r="K144" s="68"/>
      <c r="L144" s="68" t="s">
        <v>312</v>
      </c>
      <c r="M144" s="68" t="s">
        <v>35</v>
      </c>
      <c r="N144" s="69" t="str">
        <f>_xlfn.IFNA(VLOOKUP(C144,'[1]SW with Avail'!A:S,18,FALSE),"")</f>
        <v>2025W31</v>
      </c>
      <c r="O144" s="63" t="s">
        <v>54</v>
      </c>
      <c r="P144" s="66">
        <f t="shared" ref="P144:P207" si="5">I144*J144</f>
        <v>0</v>
      </c>
    </row>
    <row r="145" spans="1:16" s="63" customFormat="1" ht="13.5" x14ac:dyDescent="0.25">
      <c r="A145" s="63">
        <v>1001761</v>
      </c>
      <c r="B145" s="63" t="s">
        <v>29</v>
      </c>
      <c r="C145" s="63" t="s">
        <v>313</v>
      </c>
      <c r="D145" s="63" t="s">
        <v>252</v>
      </c>
      <c r="E145" s="64" t="s">
        <v>32</v>
      </c>
      <c r="F145" s="63" t="s">
        <v>228</v>
      </c>
      <c r="G145" s="65">
        <v>72</v>
      </c>
      <c r="H145" s="63">
        <f t="shared" si="4"/>
        <v>0</v>
      </c>
      <c r="I145" s="66">
        <v>15.75</v>
      </c>
      <c r="J145" s="67"/>
      <c r="K145" s="68"/>
      <c r="L145" s="68" t="s">
        <v>314</v>
      </c>
      <c r="M145" s="68" t="s">
        <v>35</v>
      </c>
      <c r="N145" s="69" t="str">
        <f>_xlfn.IFNA(VLOOKUP(C145,'[1]SW with Avail'!A:S,18,FALSE),"")</f>
        <v>2025W31</v>
      </c>
      <c r="O145" s="63" t="s">
        <v>218</v>
      </c>
      <c r="P145" s="66">
        <f t="shared" si="5"/>
        <v>0</v>
      </c>
    </row>
    <row r="146" spans="1:16" s="63" customFormat="1" ht="13.5" x14ac:dyDescent="0.25">
      <c r="A146" s="63">
        <v>1001050</v>
      </c>
      <c r="B146" s="63" t="s">
        <v>29</v>
      </c>
      <c r="C146" s="63" t="s">
        <v>315</v>
      </c>
      <c r="D146" s="63" t="s">
        <v>49</v>
      </c>
      <c r="E146" s="64" t="s">
        <v>171</v>
      </c>
      <c r="F146" s="63" t="s">
        <v>228</v>
      </c>
      <c r="G146" s="65">
        <v>2392</v>
      </c>
      <c r="H146" s="63">
        <f t="shared" si="4"/>
        <v>0</v>
      </c>
      <c r="I146" s="66">
        <v>15.5</v>
      </c>
      <c r="J146" s="67"/>
      <c r="K146" s="68"/>
      <c r="L146" s="68" t="s">
        <v>316</v>
      </c>
      <c r="M146" s="68" t="s">
        <v>35</v>
      </c>
      <c r="N146" s="69" t="str">
        <f>_xlfn.IFNA(VLOOKUP(C146,'[1]SW with Avail'!A:S,18,FALSE),"")</f>
        <v>2025W31</v>
      </c>
      <c r="O146" s="63" t="s">
        <v>218</v>
      </c>
      <c r="P146" s="66">
        <f t="shared" si="5"/>
        <v>0</v>
      </c>
    </row>
    <row r="147" spans="1:16" s="63" customFormat="1" ht="13.5" x14ac:dyDescent="0.25">
      <c r="A147" s="63">
        <v>1001762</v>
      </c>
      <c r="B147" s="63" t="s">
        <v>29</v>
      </c>
      <c r="C147" s="63" t="s">
        <v>317</v>
      </c>
      <c r="D147" s="63" t="s">
        <v>252</v>
      </c>
      <c r="E147" s="64" t="s">
        <v>32</v>
      </c>
      <c r="F147" s="63" t="s">
        <v>228</v>
      </c>
      <c r="G147" s="65">
        <v>72</v>
      </c>
      <c r="H147" s="63">
        <f t="shared" si="4"/>
        <v>0</v>
      </c>
      <c r="I147" s="66">
        <v>15.75</v>
      </c>
      <c r="J147" s="67"/>
      <c r="K147" s="68"/>
      <c r="L147" s="68" t="s">
        <v>318</v>
      </c>
      <c r="M147" s="68" t="s">
        <v>35</v>
      </c>
      <c r="N147" s="69" t="str">
        <f>_xlfn.IFNA(VLOOKUP(C147,'[1]SW with Avail'!A:S,18,FALSE),"")</f>
        <v>2025W31</v>
      </c>
      <c r="O147" s="63" t="s">
        <v>218</v>
      </c>
      <c r="P147" s="66">
        <f t="shared" si="5"/>
        <v>0</v>
      </c>
    </row>
    <row r="148" spans="1:16" s="63" customFormat="1" ht="13.5" x14ac:dyDescent="0.25">
      <c r="A148" s="63">
        <v>1001764</v>
      </c>
      <c r="B148" s="63" t="s">
        <v>29</v>
      </c>
      <c r="C148" s="63" t="s">
        <v>319</v>
      </c>
      <c r="D148" s="63" t="s">
        <v>252</v>
      </c>
      <c r="E148" s="64" t="s">
        <v>32</v>
      </c>
      <c r="F148" s="63" t="s">
        <v>228</v>
      </c>
      <c r="G148" s="65">
        <v>79</v>
      </c>
      <c r="H148" s="63">
        <f t="shared" si="4"/>
        <v>0</v>
      </c>
      <c r="I148" s="66">
        <v>15.75</v>
      </c>
      <c r="J148" s="67"/>
      <c r="K148" s="68"/>
      <c r="L148" s="68" t="s">
        <v>320</v>
      </c>
      <c r="M148" s="68" t="s">
        <v>35</v>
      </c>
      <c r="N148" s="69" t="str">
        <f>_xlfn.IFNA(VLOOKUP(C148,'[1]SW with Avail'!A:S,18,FALSE),"")</f>
        <v>2025W31</v>
      </c>
      <c r="O148" s="63" t="s">
        <v>218</v>
      </c>
      <c r="P148" s="66">
        <f t="shared" si="5"/>
        <v>0</v>
      </c>
    </row>
    <row r="149" spans="1:16" s="63" customFormat="1" ht="13.5" x14ac:dyDescent="0.25">
      <c r="A149" s="63">
        <v>1002189</v>
      </c>
      <c r="B149" s="63" t="s">
        <v>29</v>
      </c>
      <c r="C149" s="63" t="s">
        <v>321</v>
      </c>
      <c r="D149" s="63" t="s">
        <v>252</v>
      </c>
      <c r="E149" s="64" t="s">
        <v>32</v>
      </c>
      <c r="F149" s="63" t="s">
        <v>228</v>
      </c>
      <c r="G149" s="65">
        <v>85</v>
      </c>
      <c r="H149" s="63">
        <f t="shared" si="4"/>
        <v>0</v>
      </c>
      <c r="I149" s="66">
        <v>15.75</v>
      </c>
      <c r="J149" s="67"/>
      <c r="K149" s="68"/>
      <c r="L149" s="68" t="s">
        <v>322</v>
      </c>
      <c r="M149" s="68" t="s">
        <v>35</v>
      </c>
      <c r="N149" s="69" t="str">
        <f>_xlfn.IFNA(VLOOKUP(C149,'[1]SW with Avail'!A:S,18,FALSE),"")</f>
        <v>2025W31</v>
      </c>
      <c r="O149" s="63" t="s">
        <v>218</v>
      </c>
      <c r="P149" s="66">
        <f t="shared" si="5"/>
        <v>0</v>
      </c>
    </row>
    <row r="150" spans="1:16" s="63" customFormat="1" ht="13.5" x14ac:dyDescent="0.25">
      <c r="A150" s="63">
        <v>1001610</v>
      </c>
      <c r="B150" s="63" t="s">
        <v>29</v>
      </c>
      <c r="C150" s="63" t="s">
        <v>323</v>
      </c>
      <c r="D150" s="63" t="s">
        <v>49</v>
      </c>
      <c r="E150" s="64" t="s">
        <v>82</v>
      </c>
      <c r="F150" s="63" t="s">
        <v>228</v>
      </c>
      <c r="G150" s="65">
        <v>76</v>
      </c>
      <c r="H150" s="63">
        <f t="shared" si="4"/>
        <v>0</v>
      </c>
      <c r="I150" s="66">
        <v>11.95</v>
      </c>
      <c r="J150" s="67"/>
      <c r="K150" s="68"/>
      <c r="L150" s="68" t="s">
        <v>324</v>
      </c>
      <c r="M150" s="68" t="s">
        <v>35</v>
      </c>
      <c r="N150" s="69" t="str">
        <f>_xlfn.IFNA(VLOOKUP(C150,'[1]SW with Avail'!A:S,18,FALSE),"")</f>
        <v>2026W15</v>
      </c>
      <c r="O150" s="63" t="s">
        <v>54</v>
      </c>
      <c r="P150" s="66">
        <f t="shared" si="5"/>
        <v>0</v>
      </c>
    </row>
    <row r="151" spans="1:16" s="63" customFormat="1" ht="13.5" x14ac:dyDescent="0.25">
      <c r="A151" s="63">
        <v>1000687</v>
      </c>
      <c r="B151" s="63" t="s">
        <v>29</v>
      </c>
      <c r="C151" s="63" t="s">
        <v>325</v>
      </c>
      <c r="D151" s="63" t="s">
        <v>49</v>
      </c>
      <c r="E151" s="64" t="s">
        <v>171</v>
      </c>
      <c r="F151" s="63" t="s">
        <v>228</v>
      </c>
      <c r="G151" s="65">
        <v>1113</v>
      </c>
      <c r="H151" s="63">
        <f t="shared" si="4"/>
        <v>0</v>
      </c>
      <c r="I151" s="66">
        <v>15.5</v>
      </c>
      <c r="J151" s="67"/>
      <c r="K151" s="68"/>
      <c r="L151" s="68" t="s">
        <v>326</v>
      </c>
      <c r="M151" s="68" t="s">
        <v>35</v>
      </c>
      <c r="N151" s="69" t="str">
        <f>_xlfn.IFNA(VLOOKUP(C151,'[1]SW with Avail'!A:S,18,FALSE),"")</f>
        <v>2025W31</v>
      </c>
      <c r="O151" s="63" t="s">
        <v>54</v>
      </c>
      <c r="P151" s="66">
        <f t="shared" si="5"/>
        <v>0</v>
      </c>
    </row>
    <row r="152" spans="1:16" s="63" customFormat="1" ht="13.5" x14ac:dyDescent="0.25">
      <c r="A152" s="63">
        <v>1001616</v>
      </c>
      <c r="B152" s="63" t="s">
        <v>29</v>
      </c>
      <c r="C152" s="63" t="s">
        <v>327</v>
      </c>
      <c r="D152" s="63" t="s">
        <v>49</v>
      </c>
      <c r="E152" s="64" t="s">
        <v>82</v>
      </c>
      <c r="F152" s="63" t="s">
        <v>228</v>
      </c>
      <c r="G152" s="65">
        <v>140</v>
      </c>
      <c r="H152" s="63">
        <f t="shared" si="4"/>
        <v>0</v>
      </c>
      <c r="I152" s="66">
        <v>11.95</v>
      </c>
      <c r="J152" s="67"/>
      <c r="K152" s="68"/>
      <c r="L152" s="68" t="s">
        <v>328</v>
      </c>
      <c r="M152" s="68" t="s">
        <v>35</v>
      </c>
      <c r="N152" s="69" t="str">
        <f>_xlfn.IFNA(VLOOKUP(C152,'[1]SW with Avail'!A:S,18,FALSE),"")</f>
        <v>2026W15</v>
      </c>
      <c r="O152" s="63" t="s">
        <v>54</v>
      </c>
      <c r="P152" s="66">
        <f t="shared" si="5"/>
        <v>0</v>
      </c>
    </row>
    <row r="153" spans="1:16" s="63" customFormat="1" ht="13.5" x14ac:dyDescent="0.25">
      <c r="A153" s="63">
        <v>1000690</v>
      </c>
      <c r="B153" s="63" t="s">
        <v>29</v>
      </c>
      <c r="C153" s="63" t="s">
        <v>329</v>
      </c>
      <c r="D153" s="63" t="s">
        <v>49</v>
      </c>
      <c r="E153" s="64" t="s">
        <v>171</v>
      </c>
      <c r="F153" s="63" t="s">
        <v>228</v>
      </c>
      <c r="G153" s="65">
        <v>514</v>
      </c>
      <c r="H153" s="63">
        <f t="shared" si="4"/>
        <v>0</v>
      </c>
      <c r="I153" s="66">
        <v>15.5</v>
      </c>
      <c r="J153" s="67"/>
      <c r="K153" s="68"/>
      <c r="L153" s="68" t="s">
        <v>330</v>
      </c>
      <c r="M153" s="68" t="s">
        <v>35</v>
      </c>
      <c r="N153" s="69" t="str">
        <f>_xlfn.IFNA(VLOOKUP(C153,'[1]SW with Avail'!A:S,18,FALSE),"")</f>
        <v>2025W31</v>
      </c>
      <c r="O153" s="63" t="s">
        <v>54</v>
      </c>
      <c r="P153" s="66">
        <f t="shared" si="5"/>
        <v>0</v>
      </c>
    </row>
    <row r="154" spans="1:16" s="63" customFormat="1" ht="13.5" x14ac:dyDescent="0.25">
      <c r="A154" s="63">
        <v>1000694</v>
      </c>
      <c r="B154" s="63" t="s">
        <v>29</v>
      </c>
      <c r="C154" s="63" t="s">
        <v>331</v>
      </c>
      <c r="D154" s="63" t="s">
        <v>49</v>
      </c>
      <c r="E154" s="64" t="s">
        <v>171</v>
      </c>
      <c r="F154" s="63" t="s">
        <v>228</v>
      </c>
      <c r="G154" s="65">
        <v>444</v>
      </c>
      <c r="H154" s="63">
        <f t="shared" si="4"/>
        <v>0</v>
      </c>
      <c r="I154" s="66">
        <v>15.5</v>
      </c>
      <c r="J154" s="67"/>
      <c r="K154" s="68"/>
      <c r="L154" s="68" t="s">
        <v>332</v>
      </c>
      <c r="M154" s="68" t="s">
        <v>35</v>
      </c>
      <c r="N154" s="69" t="str">
        <f>_xlfn.IFNA(VLOOKUP(C154,'[1]SW with Avail'!A:S,18,FALSE),"")</f>
        <v>2025W31</v>
      </c>
      <c r="O154" s="63" t="s">
        <v>54</v>
      </c>
      <c r="P154" s="66">
        <f t="shared" si="5"/>
        <v>0</v>
      </c>
    </row>
    <row r="155" spans="1:16" s="63" customFormat="1" ht="13.5" x14ac:dyDescent="0.25">
      <c r="A155" s="63">
        <v>1000855</v>
      </c>
      <c r="B155" s="63" t="s">
        <v>29</v>
      </c>
      <c r="C155" s="63" t="s">
        <v>333</v>
      </c>
      <c r="D155" s="63" t="s">
        <v>252</v>
      </c>
      <c r="E155" s="64" t="s">
        <v>32</v>
      </c>
      <c r="F155" s="63" t="s">
        <v>228</v>
      </c>
      <c r="G155" s="65">
        <v>89</v>
      </c>
      <c r="H155" s="63">
        <f t="shared" si="4"/>
        <v>0</v>
      </c>
      <c r="I155" s="66">
        <v>15.75</v>
      </c>
      <c r="J155" s="67"/>
      <c r="K155" s="68"/>
      <c r="L155" s="68" t="s">
        <v>334</v>
      </c>
      <c r="M155" s="68" t="s">
        <v>35</v>
      </c>
      <c r="N155" s="69" t="str">
        <f>_xlfn.IFNA(VLOOKUP(C155,'[1]SW with Avail'!A:S,18,FALSE),"")</f>
        <v>2025W31</v>
      </c>
      <c r="O155" s="63" t="s">
        <v>54</v>
      </c>
      <c r="P155" s="66">
        <f t="shared" si="5"/>
        <v>0</v>
      </c>
    </row>
    <row r="156" spans="1:16" s="63" customFormat="1" ht="13.5" x14ac:dyDescent="0.25">
      <c r="A156" s="63">
        <v>1000856</v>
      </c>
      <c r="B156" s="63" t="s">
        <v>29</v>
      </c>
      <c r="C156" s="63" t="s">
        <v>335</v>
      </c>
      <c r="D156" s="63" t="s">
        <v>38</v>
      </c>
      <c r="E156" s="64" t="s">
        <v>32</v>
      </c>
      <c r="F156" s="63" t="s">
        <v>228</v>
      </c>
      <c r="G156" s="65">
        <v>676</v>
      </c>
      <c r="H156" s="63">
        <f t="shared" si="4"/>
        <v>0</v>
      </c>
      <c r="I156" s="66">
        <v>15.75</v>
      </c>
      <c r="J156" s="67"/>
      <c r="K156" s="68"/>
      <c r="L156" s="68" t="s">
        <v>336</v>
      </c>
      <c r="M156" s="68" t="s">
        <v>35</v>
      </c>
      <c r="N156" s="69" t="str">
        <f>_xlfn.IFNA(VLOOKUP(C156,'[1]SW with Avail'!A:S,18,FALSE),"")</f>
        <v>2025W31</v>
      </c>
      <c r="O156" s="63" t="s">
        <v>54</v>
      </c>
      <c r="P156" s="66">
        <f t="shared" si="5"/>
        <v>0</v>
      </c>
    </row>
    <row r="157" spans="1:16" s="63" customFormat="1" ht="13.5" x14ac:dyDescent="0.25">
      <c r="A157" s="63">
        <v>1000857</v>
      </c>
      <c r="B157" s="63" t="s">
        <v>29</v>
      </c>
      <c r="C157" s="63" t="s">
        <v>337</v>
      </c>
      <c r="D157" s="63" t="s">
        <v>252</v>
      </c>
      <c r="E157" s="64" t="s">
        <v>32</v>
      </c>
      <c r="F157" s="63" t="s">
        <v>228</v>
      </c>
      <c r="G157" s="65">
        <v>104</v>
      </c>
      <c r="H157" s="63">
        <f t="shared" si="4"/>
        <v>0</v>
      </c>
      <c r="I157" s="66">
        <v>15.75</v>
      </c>
      <c r="J157" s="67"/>
      <c r="K157" s="68"/>
      <c r="L157" s="68" t="s">
        <v>338</v>
      </c>
      <c r="M157" s="68" t="s">
        <v>35</v>
      </c>
      <c r="N157" s="69" t="str">
        <f>_xlfn.IFNA(VLOOKUP(C157,'[1]SW with Avail'!A:S,18,FALSE),"")</f>
        <v>2025W31</v>
      </c>
      <c r="O157" s="63" t="s">
        <v>54</v>
      </c>
      <c r="P157" s="66">
        <f t="shared" si="5"/>
        <v>0</v>
      </c>
    </row>
    <row r="158" spans="1:16" s="63" customFormat="1" ht="13.5" x14ac:dyDescent="0.25">
      <c r="A158" s="63">
        <v>1001647</v>
      </c>
      <c r="B158" s="63" t="s">
        <v>29</v>
      </c>
      <c r="C158" s="63" t="s">
        <v>339</v>
      </c>
      <c r="D158" s="63" t="s">
        <v>38</v>
      </c>
      <c r="E158" s="64" t="s">
        <v>32</v>
      </c>
      <c r="F158" s="63" t="s">
        <v>228</v>
      </c>
      <c r="G158" s="65">
        <v>54</v>
      </c>
      <c r="H158" s="63">
        <f t="shared" si="4"/>
        <v>0</v>
      </c>
      <c r="I158" s="66">
        <v>15.75</v>
      </c>
      <c r="J158" s="67"/>
      <c r="K158" s="68"/>
      <c r="L158" s="68" t="s">
        <v>340</v>
      </c>
      <c r="M158" s="68" t="s">
        <v>35</v>
      </c>
      <c r="N158" s="69" t="str">
        <f>_xlfn.IFNA(VLOOKUP(C158,'[1]SW with Avail'!A:S,18,FALSE),"")</f>
        <v>2025W31</v>
      </c>
      <c r="O158" s="63" t="s">
        <v>54</v>
      </c>
      <c r="P158" s="66">
        <f t="shared" si="5"/>
        <v>0</v>
      </c>
    </row>
    <row r="159" spans="1:16" s="63" customFormat="1" ht="13.5" x14ac:dyDescent="0.25">
      <c r="A159" s="63">
        <v>1000705</v>
      </c>
      <c r="B159" s="63" t="s">
        <v>29</v>
      </c>
      <c r="C159" s="63" t="s">
        <v>341</v>
      </c>
      <c r="D159" s="63" t="s">
        <v>49</v>
      </c>
      <c r="E159" s="64" t="s">
        <v>171</v>
      </c>
      <c r="F159" s="63" t="s">
        <v>228</v>
      </c>
      <c r="G159" s="65">
        <v>81</v>
      </c>
      <c r="H159" s="63">
        <f t="shared" si="4"/>
        <v>0</v>
      </c>
      <c r="I159" s="66">
        <v>15.5</v>
      </c>
      <c r="J159" s="67"/>
      <c r="K159" s="68"/>
      <c r="L159" s="68" t="s">
        <v>342</v>
      </c>
      <c r="M159" s="68" t="s">
        <v>35</v>
      </c>
      <c r="N159" s="69" t="str">
        <f>_xlfn.IFNA(VLOOKUP(C159,'[1]SW with Avail'!A:S,18,FALSE),"")</f>
        <v>2025W31</v>
      </c>
      <c r="O159" s="63" t="s">
        <v>54</v>
      </c>
      <c r="P159" s="66">
        <f t="shared" si="5"/>
        <v>0</v>
      </c>
    </row>
    <row r="160" spans="1:16" s="63" customFormat="1" ht="13.5" x14ac:dyDescent="0.25">
      <c r="A160" s="63">
        <v>1000860</v>
      </c>
      <c r="B160" s="63" t="s">
        <v>29</v>
      </c>
      <c r="C160" s="63" t="s">
        <v>343</v>
      </c>
      <c r="D160" s="63" t="s">
        <v>252</v>
      </c>
      <c r="E160" s="64" t="s">
        <v>32</v>
      </c>
      <c r="F160" s="63" t="s">
        <v>228</v>
      </c>
      <c r="G160" s="65">
        <v>65</v>
      </c>
      <c r="H160" s="63">
        <f t="shared" si="4"/>
        <v>0</v>
      </c>
      <c r="I160" s="66">
        <v>15.75</v>
      </c>
      <c r="J160" s="67"/>
      <c r="K160" s="68"/>
      <c r="L160" s="68" t="s">
        <v>344</v>
      </c>
      <c r="M160" s="68" t="s">
        <v>35</v>
      </c>
      <c r="N160" s="69" t="str">
        <f>_xlfn.IFNA(VLOOKUP(C160,'[1]SW with Avail'!A:S,18,FALSE),"")</f>
        <v>2025W31</v>
      </c>
      <c r="O160" s="63" t="s">
        <v>54</v>
      </c>
      <c r="P160" s="66">
        <f t="shared" si="5"/>
        <v>0</v>
      </c>
    </row>
    <row r="161" spans="1:16" s="63" customFormat="1" ht="13.5" x14ac:dyDescent="0.25">
      <c r="A161" s="63">
        <v>1000899</v>
      </c>
      <c r="B161" s="63" t="s">
        <v>29</v>
      </c>
      <c r="C161" s="63" t="s">
        <v>345</v>
      </c>
      <c r="D161" s="63" t="s">
        <v>31</v>
      </c>
      <c r="E161" s="64" t="s">
        <v>32</v>
      </c>
      <c r="F161" s="63" t="s">
        <v>228</v>
      </c>
      <c r="G161" s="65">
        <v>185</v>
      </c>
      <c r="H161" s="63">
        <f t="shared" si="4"/>
        <v>0</v>
      </c>
      <c r="I161" s="66">
        <v>16</v>
      </c>
      <c r="J161" s="67"/>
      <c r="K161" s="68"/>
      <c r="L161" s="68" t="s">
        <v>346</v>
      </c>
      <c r="M161" s="68" t="s">
        <v>35</v>
      </c>
      <c r="N161" s="69" t="str">
        <f>_xlfn.IFNA(VLOOKUP(C161,'[1]SW with Avail'!A:S,18,FALSE),"")</f>
        <v>2025W31</v>
      </c>
      <c r="O161" s="63" t="s">
        <v>36</v>
      </c>
      <c r="P161" s="66">
        <f t="shared" si="5"/>
        <v>0</v>
      </c>
    </row>
    <row r="162" spans="1:16" s="63" customFormat="1" ht="13.5" x14ac:dyDescent="0.25">
      <c r="A162" s="63">
        <v>1001323</v>
      </c>
      <c r="B162" s="63" t="s">
        <v>29</v>
      </c>
      <c r="C162" s="63" t="s">
        <v>347</v>
      </c>
      <c r="D162" s="63" t="s">
        <v>49</v>
      </c>
      <c r="E162" s="64" t="s">
        <v>171</v>
      </c>
      <c r="F162" s="63" t="s">
        <v>228</v>
      </c>
      <c r="G162" s="65">
        <v>269</v>
      </c>
      <c r="H162" s="63">
        <f t="shared" si="4"/>
        <v>0</v>
      </c>
      <c r="I162" s="66">
        <v>16</v>
      </c>
      <c r="J162" s="67"/>
      <c r="K162" s="68"/>
      <c r="L162" s="68" t="s">
        <v>348</v>
      </c>
      <c r="M162" s="68" t="s">
        <v>35</v>
      </c>
      <c r="N162" s="69" t="str">
        <f>_xlfn.IFNA(VLOOKUP(C162,'[1]SW with Avail'!A:S,18,FALSE),"")</f>
        <v>2025W31</v>
      </c>
      <c r="O162" s="63" t="s">
        <v>218</v>
      </c>
      <c r="P162" s="66">
        <f t="shared" si="5"/>
        <v>0</v>
      </c>
    </row>
    <row r="163" spans="1:16" s="63" customFormat="1" ht="13.5" x14ac:dyDescent="0.25">
      <c r="A163" s="63">
        <v>1001326</v>
      </c>
      <c r="B163" s="63" t="s">
        <v>29</v>
      </c>
      <c r="C163" s="63" t="s">
        <v>349</v>
      </c>
      <c r="D163" s="63" t="s">
        <v>49</v>
      </c>
      <c r="E163" s="64" t="s">
        <v>171</v>
      </c>
      <c r="F163" s="63" t="s">
        <v>228</v>
      </c>
      <c r="G163" s="65">
        <v>1064</v>
      </c>
      <c r="H163" s="63">
        <f t="shared" si="4"/>
        <v>0</v>
      </c>
      <c r="I163" s="66">
        <v>16</v>
      </c>
      <c r="J163" s="67"/>
      <c r="K163" s="68"/>
      <c r="L163" s="68" t="s">
        <v>350</v>
      </c>
      <c r="M163" s="68" t="s">
        <v>35</v>
      </c>
      <c r="N163" s="69" t="str">
        <f>_xlfn.IFNA(VLOOKUP(C163,'[1]SW with Avail'!A:S,18,FALSE),"")</f>
        <v>2025W31</v>
      </c>
      <c r="O163" s="63" t="s">
        <v>54</v>
      </c>
      <c r="P163" s="66">
        <f t="shared" si="5"/>
        <v>0</v>
      </c>
    </row>
    <row r="164" spans="1:16" s="63" customFormat="1" ht="13.5" x14ac:dyDescent="0.25">
      <c r="A164" s="63">
        <v>1001332</v>
      </c>
      <c r="B164" s="63" t="s">
        <v>29</v>
      </c>
      <c r="C164" s="63" t="s">
        <v>351</v>
      </c>
      <c r="D164" s="63" t="s">
        <v>49</v>
      </c>
      <c r="E164" s="64" t="s">
        <v>171</v>
      </c>
      <c r="F164" s="63" t="s">
        <v>228</v>
      </c>
      <c r="G164" s="65">
        <v>786</v>
      </c>
      <c r="H164" s="63">
        <f t="shared" si="4"/>
        <v>0</v>
      </c>
      <c r="I164" s="66">
        <v>16</v>
      </c>
      <c r="J164" s="67"/>
      <c r="K164" s="68"/>
      <c r="L164" s="68" t="s">
        <v>352</v>
      </c>
      <c r="M164" s="68" t="s">
        <v>35</v>
      </c>
      <c r="N164" s="69" t="str">
        <f>_xlfn.IFNA(VLOOKUP(C164,'[1]SW with Avail'!A:S,18,FALSE),"")</f>
        <v>2025W31</v>
      </c>
      <c r="O164" s="63" t="s">
        <v>54</v>
      </c>
      <c r="P164" s="66">
        <f t="shared" si="5"/>
        <v>0</v>
      </c>
    </row>
    <row r="165" spans="1:16" s="63" customFormat="1" ht="13.5" x14ac:dyDescent="0.25">
      <c r="A165" s="63">
        <v>1000947</v>
      </c>
      <c r="B165" s="63" t="s">
        <v>29</v>
      </c>
      <c r="C165" s="63" t="s">
        <v>353</v>
      </c>
      <c r="D165" s="63" t="s">
        <v>38</v>
      </c>
      <c r="E165" s="64" t="s">
        <v>32</v>
      </c>
      <c r="F165" s="63" t="s">
        <v>228</v>
      </c>
      <c r="G165" s="65">
        <v>314</v>
      </c>
      <c r="H165" s="63">
        <f t="shared" si="4"/>
        <v>0</v>
      </c>
      <c r="I165" s="66">
        <v>16</v>
      </c>
      <c r="J165" s="67"/>
      <c r="K165" s="68"/>
      <c r="L165" s="68" t="s">
        <v>354</v>
      </c>
      <c r="M165" s="68" t="s">
        <v>35</v>
      </c>
      <c r="N165" s="69" t="str">
        <f>_xlfn.IFNA(VLOOKUP(C165,'[1]SW with Avail'!A:S,18,FALSE),"")</f>
        <v>2025W31</v>
      </c>
      <c r="O165" s="63" t="s">
        <v>36</v>
      </c>
      <c r="P165" s="66">
        <f t="shared" si="5"/>
        <v>0</v>
      </c>
    </row>
    <row r="166" spans="1:16" s="63" customFormat="1" ht="13.5" x14ac:dyDescent="0.25">
      <c r="A166" s="63">
        <v>1001368</v>
      </c>
      <c r="B166" s="63" t="s">
        <v>29</v>
      </c>
      <c r="C166" s="63" t="s">
        <v>355</v>
      </c>
      <c r="D166" s="63" t="s">
        <v>49</v>
      </c>
      <c r="E166" s="64" t="s">
        <v>171</v>
      </c>
      <c r="F166" s="63" t="s">
        <v>228</v>
      </c>
      <c r="G166" s="65">
        <v>112</v>
      </c>
      <c r="H166" s="63">
        <f t="shared" si="4"/>
        <v>0</v>
      </c>
      <c r="I166" s="66">
        <v>16</v>
      </c>
      <c r="J166" s="67"/>
      <c r="K166" s="68"/>
      <c r="L166" s="68" t="s">
        <v>356</v>
      </c>
      <c r="M166" s="68" t="s">
        <v>35</v>
      </c>
      <c r="N166" s="69" t="str">
        <f>_xlfn.IFNA(VLOOKUP(C166,'[1]SW with Avail'!A:S,18,FALSE),"")</f>
        <v>2025W31</v>
      </c>
      <c r="O166" s="63" t="s">
        <v>36</v>
      </c>
      <c r="P166" s="66">
        <f t="shared" si="5"/>
        <v>0</v>
      </c>
    </row>
    <row r="167" spans="1:16" s="63" customFormat="1" ht="13.5" x14ac:dyDescent="0.25">
      <c r="A167" s="63">
        <v>1002256</v>
      </c>
      <c r="B167" s="63" t="s">
        <v>29</v>
      </c>
      <c r="C167" s="63" t="s">
        <v>357</v>
      </c>
      <c r="D167" s="63" t="s">
        <v>252</v>
      </c>
      <c r="E167" s="64" t="s">
        <v>32</v>
      </c>
      <c r="F167" s="63" t="s">
        <v>228</v>
      </c>
      <c r="G167" s="65">
        <v>47</v>
      </c>
      <c r="H167" s="63">
        <f t="shared" si="4"/>
        <v>0</v>
      </c>
      <c r="I167" s="66">
        <v>16</v>
      </c>
      <c r="J167" s="67"/>
      <c r="K167" s="68"/>
      <c r="L167" s="68" t="s">
        <v>358</v>
      </c>
      <c r="M167" s="68" t="s">
        <v>35</v>
      </c>
      <c r="N167" s="69" t="str">
        <f>_xlfn.IFNA(VLOOKUP(C167,'[1]SW with Avail'!A:S,18,FALSE),"")</f>
        <v>2025W31</v>
      </c>
      <c r="O167" s="63" t="s">
        <v>36</v>
      </c>
      <c r="P167" s="66">
        <f t="shared" si="5"/>
        <v>0</v>
      </c>
    </row>
    <row r="168" spans="1:16" s="63" customFormat="1" ht="13.5" x14ac:dyDescent="0.25">
      <c r="A168" s="63">
        <v>1000893</v>
      </c>
      <c r="B168" s="63" t="s">
        <v>29</v>
      </c>
      <c r="C168" s="63" t="s">
        <v>359</v>
      </c>
      <c r="D168" s="63" t="s">
        <v>38</v>
      </c>
      <c r="E168" s="64" t="s">
        <v>32</v>
      </c>
      <c r="F168" s="63" t="s">
        <v>228</v>
      </c>
      <c r="G168" s="65">
        <v>85</v>
      </c>
      <c r="H168" s="63">
        <f t="shared" si="4"/>
        <v>0</v>
      </c>
      <c r="I168" s="66">
        <v>16</v>
      </c>
      <c r="J168" s="67"/>
      <c r="K168" s="68"/>
      <c r="L168" s="68" t="s">
        <v>360</v>
      </c>
      <c r="M168" s="68" t="s">
        <v>35</v>
      </c>
      <c r="N168" s="69" t="str">
        <f>_xlfn.IFNA(VLOOKUP(C168,'[1]SW with Avail'!A:S,18,FALSE),"")</f>
        <v>2025W31</v>
      </c>
      <c r="O168" s="63" t="s">
        <v>36</v>
      </c>
      <c r="P168" s="66">
        <f t="shared" si="5"/>
        <v>0</v>
      </c>
    </row>
    <row r="169" spans="1:16" s="63" customFormat="1" ht="13.5" x14ac:dyDescent="0.25">
      <c r="A169" s="63">
        <v>1001412</v>
      </c>
      <c r="B169" s="63" t="s">
        <v>29</v>
      </c>
      <c r="C169" s="63" t="s">
        <v>361</v>
      </c>
      <c r="D169" s="63" t="s">
        <v>49</v>
      </c>
      <c r="E169" s="64" t="s">
        <v>171</v>
      </c>
      <c r="F169" s="63" t="s">
        <v>228</v>
      </c>
      <c r="G169" s="65">
        <v>11</v>
      </c>
      <c r="H169" s="63">
        <f t="shared" si="4"/>
        <v>0</v>
      </c>
      <c r="I169" s="66">
        <v>15.5</v>
      </c>
      <c r="J169" s="67"/>
      <c r="K169" s="68"/>
      <c r="L169" s="68" t="s">
        <v>362</v>
      </c>
      <c r="M169" s="68" t="s">
        <v>35</v>
      </c>
      <c r="N169" s="69" t="str">
        <f>_xlfn.IFNA(VLOOKUP(C169,'[1]SW with Avail'!A:S,18,FALSE),"")</f>
        <v>2025W31</v>
      </c>
      <c r="O169" s="63" t="s">
        <v>36</v>
      </c>
      <c r="P169" s="66">
        <f t="shared" si="5"/>
        <v>0</v>
      </c>
    </row>
    <row r="170" spans="1:16" s="63" customFormat="1" ht="13.5" x14ac:dyDescent="0.25">
      <c r="A170" s="63">
        <v>1000955</v>
      </c>
      <c r="B170" s="63" t="s">
        <v>29</v>
      </c>
      <c r="C170" s="63" t="s">
        <v>363</v>
      </c>
      <c r="D170" s="63" t="s">
        <v>252</v>
      </c>
      <c r="E170" s="64" t="s">
        <v>32</v>
      </c>
      <c r="F170" s="63" t="s">
        <v>228</v>
      </c>
      <c r="G170" s="65">
        <v>285</v>
      </c>
      <c r="H170" s="63">
        <f t="shared" si="4"/>
        <v>0</v>
      </c>
      <c r="I170" s="66">
        <v>15.75</v>
      </c>
      <c r="J170" s="67"/>
      <c r="K170" s="68"/>
      <c r="L170" s="68" t="s">
        <v>364</v>
      </c>
      <c r="M170" s="68" t="s">
        <v>35</v>
      </c>
      <c r="N170" s="69" t="str">
        <f>_xlfn.IFNA(VLOOKUP(C170,'[1]SW with Avail'!A:S,18,FALSE),"")</f>
        <v>2025W31</v>
      </c>
      <c r="O170" s="63" t="s">
        <v>218</v>
      </c>
      <c r="P170" s="66">
        <f t="shared" si="5"/>
        <v>0</v>
      </c>
    </row>
    <row r="171" spans="1:16" s="63" customFormat="1" ht="13.5" x14ac:dyDescent="0.25">
      <c r="A171" s="63">
        <v>1001417</v>
      </c>
      <c r="B171" s="63" t="s">
        <v>29</v>
      </c>
      <c r="C171" s="63" t="s">
        <v>365</v>
      </c>
      <c r="D171" s="63" t="s">
        <v>49</v>
      </c>
      <c r="E171" s="64" t="s">
        <v>171</v>
      </c>
      <c r="F171" s="63" t="s">
        <v>228</v>
      </c>
      <c r="G171" s="65">
        <v>90</v>
      </c>
      <c r="H171" s="63">
        <f t="shared" si="4"/>
        <v>0</v>
      </c>
      <c r="I171" s="66">
        <v>15.5</v>
      </c>
      <c r="J171" s="67"/>
      <c r="K171" s="68"/>
      <c r="L171" s="68" t="s">
        <v>366</v>
      </c>
      <c r="M171" s="68" t="s">
        <v>35</v>
      </c>
      <c r="N171" s="69" t="str">
        <f>_xlfn.IFNA(VLOOKUP(C171,'[1]SW with Avail'!A:S,18,FALSE),"")</f>
        <v>2025W31</v>
      </c>
      <c r="O171" s="63" t="s">
        <v>36</v>
      </c>
      <c r="P171" s="66">
        <f t="shared" si="5"/>
        <v>0</v>
      </c>
    </row>
    <row r="172" spans="1:16" s="63" customFormat="1" ht="13.5" x14ac:dyDescent="0.25">
      <c r="A172" s="63">
        <v>1000724</v>
      </c>
      <c r="B172" s="63" t="s">
        <v>29</v>
      </c>
      <c r="C172" s="63" t="s">
        <v>367</v>
      </c>
      <c r="D172" s="63" t="s">
        <v>49</v>
      </c>
      <c r="E172" s="64" t="s">
        <v>171</v>
      </c>
      <c r="F172" s="63" t="s">
        <v>228</v>
      </c>
      <c r="G172" s="65">
        <v>184</v>
      </c>
      <c r="H172" s="63">
        <f t="shared" si="4"/>
        <v>0</v>
      </c>
      <c r="I172" s="66">
        <v>15.5</v>
      </c>
      <c r="J172" s="67"/>
      <c r="K172" s="68"/>
      <c r="L172" s="68" t="s">
        <v>368</v>
      </c>
      <c r="M172" s="68" t="s">
        <v>35</v>
      </c>
      <c r="N172" s="69" t="str">
        <f>_xlfn.IFNA(VLOOKUP(C172,'[1]SW with Avail'!A:S,18,FALSE),"")</f>
        <v>2025W31</v>
      </c>
      <c r="O172" s="63" t="s">
        <v>40</v>
      </c>
      <c r="P172" s="66">
        <f t="shared" si="5"/>
        <v>0</v>
      </c>
    </row>
    <row r="173" spans="1:16" s="63" customFormat="1" ht="13.5" x14ac:dyDescent="0.25">
      <c r="A173" s="63">
        <v>1001159</v>
      </c>
      <c r="B173" s="63" t="s">
        <v>29</v>
      </c>
      <c r="C173" s="63" t="s">
        <v>370</v>
      </c>
      <c r="D173" s="63" t="s">
        <v>49</v>
      </c>
      <c r="E173" s="64" t="s">
        <v>128</v>
      </c>
      <c r="F173" s="63" t="s">
        <v>369</v>
      </c>
      <c r="G173" s="65">
        <v>3</v>
      </c>
      <c r="H173" s="63">
        <f t="shared" si="4"/>
        <v>0</v>
      </c>
      <c r="I173" s="66">
        <v>27</v>
      </c>
      <c r="J173" s="67"/>
      <c r="K173" s="68"/>
      <c r="L173" s="68" t="s">
        <v>371</v>
      </c>
      <c r="M173" s="68" t="s">
        <v>35</v>
      </c>
      <c r="N173" s="69" t="str">
        <f>_xlfn.IFNA(VLOOKUP(C173,'[1]SW with Avail'!A:S,18,FALSE),"")</f>
        <v>2025W31</v>
      </c>
      <c r="O173" s="63" t="s">
        <v>40</v>
      </c>
      <c r="P173" s="66">
        <f t="shared" si="5"/>
        <v>0</v>
      </c>
    </row>
    <row r="174" spans="1:16" s="63" customFormat="1" ht="13.5" x14ac:dyDescent="0.25">
      <c r="A174" s="63">
        <v>1001160</v>
      </c>
      <c r="B174" s="63" t="s">
        <v>29</v>
      </c>
      <c r="C174" s="63" t="s">
        <v>372</v>
      </c>
      <c r="D174" s="63" t="s">
        <v>49</v>
      </c>
      <c r="E174" s="64" t="s">
        <v>171</v>
      </c>
      <c r="F174" s="63" t="s">
        <v>369</v>
      </c>
      <c r="G174" s="65">
        <v>3</v>
      </c>
      <c r="H174" s="63">
        <f t="shared" si="4"/>
        <v>0</v>
      </c>
      <c r="I174" s="66">
        <v>26</v>
      </c>
      <c r="J174" s="67"/>
      <c r="K174" s="68"/>
      <c r="L174" s="68" t="s">
        <v>373</v>
      </c>
      <c r="M174" s="68" t="s">
        <v>35</v>
      </c>
      <c r="N174" s="69" t="str">
        <f>_xlfn.IFNA(VLOOKUP(C174,'[1]SW with Avail'!A:S,18,FALSE),"")</f>
        <v>2025W31</v>
      </c>
      <c r="O174" s="63" t="s">
        <v>36</v>
      </c>
      <c r="P174" s="66">
        <f t="shared" si="5"/>
        <v>0</v>
      </c>
    </row>
    <row r="175" spans="1:16" s="63" customFormat="1" ht="13.5" x14ac:dyDescent="0.25">
      <c r="A175" s="63">
        <v>1001174</v>
      </c>
      <c r="B175" s="63" t="s">
        <v>29</v>
      </c>
      <c r="C175" s="63" t="s">
        <v>374</v>
      </c>
      <c r="D175" s="63" t="s">
        <v>49</v>
      </c>
      <c r="E175" s="64" t="s">
        <v>128</v>
      </c>
      <c r="F175" s="63" t="s">
        <v>369</v>
      </c>
      <c r="G175" s="65">
        <v>6</v>
      </c>
      <c r="H175" s="63">
        <f t="shared" si="4"/>
        <v>0</v>
      </c>
      <c r="I175" s="66">
        <v>27</v>
      </c>
      <c r="J175" s="67"/>
      <c r="K175" s="68"/>
      <c r="L175" s="68" t="s">
        <v>375</v>
      </c>
      <c r="M175" s="68" t="s">
        <v>35</v>
      </c>
      <c r="N175" s="69" t="str">
        <f>_xlfn.IFNA(VLOOKUP(C175,'[1]SW with Avail'!A:S,18,FALSE),"")</f>
        <v>2026W18</v>
      </c>
      <c r="O175" s="63" t="s">
        <v>36</v>
      </c>
      <c r="P175" s="66">
        <f t="shared" si="5"/>
        <v>0</v>
      </c>
    </row>
    <row r="176" spans="1:16" s="63" customFormat="1" ht="13.5" x14ac:dyDescent="0.25">
      <c r="A176" s="63">
        <v>1001177</v>
      </c>
      <c r="B176" s="63" t="s">
        <v>29</v>
      </c>
      <c r="C176" s="63" t="s">
        <v>376</v>
      </c>
      <c r="D176" s="63" t="s">
        <v>49</v>
      </c>
      <c r="E176" s="64" t="s">
        <v>128</v>
      </c>
      <c r="F176" s="63" t="s">
        <v>369</v>
      </c>
      <c r="G176" s="65">
        <v>18</v>
      </c>
      <c r="H176" s="63">
        <f t="shared" si="4"/>
        <v>0</v>
      </c>
      <c r="I176" s="66">
        <v>27</v>
      </c>
      <c r="J176" s="67"/>
      <c r="K176" s="68"/>
      <c r="L176" s="68" t="s">
        <v>377</v>
      </c>
      <c r="M176" s="68" t="s">
        <v>35</v>
      </c>
      <c r="N176" s="69" t="str">
        <f>_xlfn.IFNA(VLOOKUP(C176,'[1]SW with Avail'!A:S,18,FALSE),"")</f>
        <v>2026W18</v>
      </c>
      <c r="O176" s="63" t="s">
        <v>36</v>
      </c>
      <c r="P176" s="66">
        <f t="shared" si="5"/>
        <v>0</v>
      </c>
    </row>
    <row r="177" spans="1:16" s="63" customFormat="1" ht="13.5" x14ac:dyDescent="0.25">
      <c r="A177" s="63">
        <v>1001184</v>
      </c>
      <c r="B177" s="63" t="s">
        <v>29</v>
      </c>
      <c r="C177" s="63" t="s">
        <v>378</v>
      </c>
      <c r="D177" s="63" t="s">
        <v>263</v>
      </c>
      <c r="E177" s="64" t="s">
        <v>128</v>
      </c>
      <c r="F177" s="63" t="s">
        <v>369</v>
      </c>
      <c r="G177" s="65">
        <v>14</v>
      </c>
      <c r="H177" s="63">
        <f t="shared" si="4"/>
        <v>0</v>
      </c>
      <c r="I177" s="66">
        <v>38</v>
      </c>
      <c r="J177" s="67"/>
      <c r="K177" s="68"/>
      <c r="L177" s="68" t="s">
        <v>379</v>
      </c>
      <c r="M177" s="68" t="s">
        <v>35</v>
      </c>
      <c r="N177" s="69" t="str">
        <f>_xlfn.IFNA(VLOOKUP(C177,'[1]SW with Avail'!A:S,18,FALSE),"")</f>
        <v>2025W31</v>
      </c>
      <c r="O177" s="63" t="s">
        <v>40</v>
      </c>
      <c r="P177" s="66">
        <f t="shared" si="5"/>
        <v>0</v>
      </c>
    </row>
    <row r="178" spans="1:16" s="63" customFormat="1" ht="13.5" x14ac:dyDescent="0.25">
      <c r="A178" s="63">
        <v>1001231</v>
      </c>
      <c r="B178" s="63" t="s">
        <v>29</v>
      </c>
      <c r="C178" s="63" t="s">
        <v>380</v>
      </c>
      <c r="D178" s="63" t="s">
        <v>49</v>
      </c>
      <c r="E178" s="64" t="s">
        <v>128</v>
      </c>
      <c r="F178" s="63" t="s">
        <v>369</v>
      </c>
      <c r="G178" s="65">
        <v>244</v>
      </c>
      <c r="H178" s="63">
        <f t="shared" si="4"/>
        <v>0</v>
      </c>
      <c r="I178" s="66">
        <v>27</v>
      </c>
      <c r="J178" s="67"/>
      <c r="K178" s="68"/>
      <c r="L178" s="68" t="s">
        <v>381</v>
      </c>
      <c r="M178" s="68" t="s">
        <v>35</v>
      </c>
      <c r="N178" s="69" t="str">
        <f>_xlfn.IFNA(VLOOKUP(C178,'[1]SW with Avail'!A:S,18,FALSE),"")</f>
        <v>2025W31</v>
      </c>
      <c r="O178" s="63" t="s">
        <v>40</v>
      </c>
      <c r="P178" s="66">
        <f t="shared" si="5"/>
        <v>0</v>
      </c>
    </row>
    <row r="179" spans="1:16" s="63" customFormat="1" ht="13.5" x14ac:dyDescent="0.25">
      <c r="A179" s="63">
        <v>1001233</v>
      </c>
      <c r="B179" s="63" t="s">
        <v>29</v>
      </c>
      <c r="C179" s="63" t="s">
        <v>382</v>
      </c>
      <c r="D179" s="63" t="s">
        <v>49</v>
      </c>
      <c r="E179" s="64" t="s">
        <v>128</v>
      </c>
      <c r="F179" s="63" t="s">
        <v>369</v>
      </c>
      <c r="G179" s="65">
        <v>2</v>
      </c>
      <c r="H179" s="63">
        <f t="shared" si="4"/>
        <v>0</v>
      </c>
      <c r="I179" s="66">
        <v>27</v>
      </c>
      <c r="J179" s="67"/>
      <c r="K179" s="68"/>
      <c r="L179" s="68" t="s">
        <v>383</v>
      </c>
      <c r="M179" s="68" t="s">
        <v>35</v>
      </c>
      <c r="N179" s="69" t="str">
        <f>_xlfn.IFNA(VLOOKUP(C179,'[1]SW with Avail'!A:S,18,FALSE),"")</f>
        <v>2025W31</v>
      </c>
      <c r="O179" s="63" t="s">
        <v>40</v>
      </c>
      <c r="P179" s="66">
        <f t="shared" si="5"/>
        <v>0</v>
      </c>
    </row>
    <row r="180" spans="1:16" s="63" customFormat="1" ht="13.5" x14ac:dyDescent="0.25">
      <c r="A180" s="63">
        <v>1001234</v>
      </c>
      <c r="B180" s="63" t="s">
        <v>29</v>
      </c>
      <c r="C180" s="63" t="s">
        <v>384</v>
      </c>
      <c r="D180" s="63" t="s">
        <v>49</v>
      </c>
      <c r="E180" s="64" t="s">
        <v>128</v>
      </c>
      <c r="F180" s="63" t="s">
        <v>369</v>
      </c>
      <c r="G180" s="65">
        <v>1</v>
      </c>
      <c r="H180" s="63">
        <f t="shared" si="4"/>
        <v>0</v>
      </c>
      <c r="I180" s="66">
        <v>27</v>
      </c>
      <c r="J180" s="67"/>
      <c r="K180" s="68"/>
      <c r="L180" s="68" t="s">
        <v>385</v>
      </c>
      <c r="M180" s="68" t="s">
        <v>35</v>
      </c>
      <c r="N180" s="69" t="str">
        <f>_xlfn.IFNA(VLOOKUP(C180,'[1]SW with Avail'!A:S,18,FALSE),"")</f>
        <v>2026W18</v>
      </c>
      <c r="O180" s="63" t="s">
        <v>54</v>
      </c>
      <c r="P180" s="66">
        <f t="shared" si="5"/>
        <v>0</v>
      </c>
    </row>
    <row r="181" spans="1:16" s="63" customFormat="1" ht="13.5" x14ac:dyDescent="0.25">
      <c r="A181" s="63">
        <v>1001258</v>
      </c>
      <c r="B181" s="63" t="s">
        <v>29</v>
      </c>
      <c r="C181" s="63" t="s">
        <v>386</v>
      </c>
      <c r="D181" s="63" t="s">
        <v>49</v>
      </c>
      <c r="E181" s="64" t="s">
        <v>128</v>
      </c>
      <c r="F181" s="63" t="s">
        <v>369</v>
      </c>
      <c r="G181" s="65">
        <v>417</v>
      </c>
      <c r="H181" s="63">
        <f t="shared" si="4"/>
        <v>0</v>
      </c>
      <c r="I181" s="66">
        <v>27</v>
      </c>
      <c r="J181" s="67"/>
      <c r="K181" s="68"/>
      <c r="L181" s="68" t="s">
        <v>387</v>
      </c>
      <c r="M181" s="68" t="s">
        <v>35</v>
      </c>
      <c r="N181" s="69" t="str">
        <f>_xlfn.IFNA(VLOOKUP(C181,'[1]SW with Avail'!A:S,18,FALSE),"")</f>
        <v>2026W18</v>
      </c>
      <c r="O181" s="63" t="s">
        <v>36</v>
      </c>
      <c r="P181" s="66">
        <f t="shared" si="5"/>
        <v>0</v>
      </c>
    </row>
    <row r="182" spans="1:16" s="63" customFormat="1" ht="13.5" x14ac:dyDescent="0.25">
      <c r="A182" s="63">
        <v>1001294</v>
      </c>
      <c r="B182" s="63" t="s">
        <v>29</v>
      </c>
      <c r="C182" s="63" t="s">
        <v>388</v>
      </c>
      <c r="D182" s="63" t="s">
        <v>49</v>
      </c>
      <c r="E182" s="64" t="s">
        <v>128</v>
      </c>
      <c r="F182" s="63" t="s">
        <v>369</v>
      </c>
      <c r="G182" s="65">
        <v>68</v>
      </c>
      <c r="H182" s="63">
        <f t="shared" si="4"/>
        <v>0</v>
      </c>
      <c r="I182" s="66">
        <v>27</v>
      </c>
      <c r="J182" s="67"/>
      <c r="K182" s="68"/>
      <c r="L182" s="68" t="s">
        <v>389</v>
      </c>
      <c r="M182" s="68" t="s">
        <v>35</v>
      </c>
      <c r="N182" s="69" t="str">
        <f>_xlfn.IFNA(VLOOKUP(C182,'[1]SW with Avail'!A:S,18,FALSE),"")</f>
        <v>2026W18</v>
      </c>
      <c r="O182" s="63" t="s">
        <v>36</v>
      </c>
      <c r="P182" s="66">
        <f t="shared" si="5"/>
        <v>0</v>
      </c>
    </row>
    <row r="183" spans="1:16" s="63" customFormat="1" ht="13.5" x14ac:dyDescent="0.25">
      <c r="A183" s="63">
        <v>1001376</v>
      </c>
      <c r="B183" s="63" t="s">
        <v>29</v>
      </c>
      <c r="C183" s="63" t="s">
        <v>390</v>
      </c>
      <c r="D183" s="63" t="s">
        <v>49</v>
      </c>
      <c r="E183" s="64" t="s">
        <v>128</v>
      </c>
      <c r="F183" s="63" t="s">
        <v>369</v>
      </c>
      <c r="G183" s="65">
        <v>283</v>
      </c>
      <c r="H183" s="63">
        <f t="shared" si="4"/>
        <v>0</v>
      </c>
      <c r="I183" s="66">
        <v>27</v>
      </c>
      <c r="J183" s="67"/>
      <c r="K183" s="68"/>
      <c r="L183" s="68" t="s">
        <v>391</v>
      </c>
      <c r="M183" s="68" t="s">
        <v>35</v>
      </c>
      <c r="N183" s="69" t="str">
        <f>_xlfn.IFNA(VLOOKUP(C183,'[1]SW with Avail'!A:S,18,FALSE),"")</f>
        <v>2025W31</v>
      </c>
      <c r="O183" s="63" t="s">
        <v>218</v>
      </c>
      <c r="P183" s="66">
        <f t="shared" si="5"/>
        <v>0</v>
      </c>
    </row>
    <row r="184" spans="1:16" s="63" customFormat="1" ht="13.5" x14ac:dyDescent="0.25">
      <c r="A184" s="63">
        <v>1001423</v>
      </c>
      <c r="B184" s="63" t="s">
        <v>29</v>
      </c>
      <c r="C184" s="63" t="s">
        <v>392</v>
      </c>
      <c r="D184" s="63" t="s">
        <v>49</v>
      </c>
      <c r="E184" s="64" t="s">
        <v>128</v>
      </c>
      <c r="F184" s="63" t="s">
        <v>369</v>
      </c>
      <c r="G184" s="65">
        <v>2</v>
      </c>
      <c r="H184" s="63">
        <f t="shared" si="4"/>
        <v>0</v>
      </c>
      <c r="I184" s="66">
        <v>27</v>
      </c>
      <c r="J184" s="67"/>
      <c r="K184" s="68"/>
      <c r="L184" s="68" t="s">
        <v>393</v>
      </c>
      <c r="M184" s="68" t="s">
        <v>35</v>
      </c>
      <c r="N184" s="69" t="str">
        <f>_xlfn.IFNA(VLOOKUP(C184,'[1]SW with Avail'!A:S,18,FALSE),"")</f>
        <v>2025W31</v>
      </c>
      <c r="O184" s="63" t="s">
        <v>40</v>
      </c>
      <c r="P184" s="66">
        <f t="shared" si="5"/>
        <v>0</v>
      </c>
    </row>
    <row r="185" spans="1:16" s="63" customFormat="1" ht="13.5" x14ac:dyDescent="0.25">
      <c r="A185" s="63">
        <v>1001468</v>
      </c>
      <c r="B185" s="63" t="s">
        <v>29</v>
      </c>
      <c r="C185" s="63" t="s">
        <v>394</v>
      </c>
      <c r="D185" s="63" t="s">
        <v>49</v>
      </c>
      <c r="E185" s="64" t="s">
        <v>128</v>
      </c>
      <c r="F185" s="63" t="s">
        <v>369</v>
      </c>
      <c r="G185" s="65">
        <v>169</v>
      </c>
      <c r="H185" s="63">
        <f t="shared" si="4"/>
        <v>0</v>
      </c>
      <c r="I185" s="66">
        <v>27</v>
      </c>
      <c r="J185" s="67"/>
      <c r="K185" s="68"/>
      <c r="L185" s="68" t="s">
        <v>395</v>
      </c>
      <c r="M185" s="68" t="s">
        <v>35</v>
      </c>
      <c r="N185" s="69" t="str">
        <f>_xlfn.IFNA(VLOOKUP(C185,'[1]SW with Avail'!A:S,18,FALSE),"")</f>
        <v>2026W18</v>
      </c>
      <c r="O185" s="63" t="s">
        <v>36</v>
      </c>
      <c r="P185" s="66">
        <f t="shared" si="5"/>
        <v>0</v>
      </c>
    </row>
    <row r="186" spans="1:16" s="63" customFormat="1" ht="13.5" x14ac:dyDescent="0.25">
      <c r="A186" s="63">
        <v>1001469</v>
      </c>
      <c r="B186" s="63" t="s">
        <v>29</v>
      </c>
      <c r="C186" s="63" t="s">
        <v>396</v>
      </c>
      <c r="D186" s="63" t="s">
        <v>49</v>
      </c>
      <c r="E186" s="64" t="s">
        <v>128</v>
      </c>
      <c r="F186" s="63" t="s">
        <v>369</v>
      </c>
      <c r="G186" s="65">
        <v>428</v>
      </c>
      <c r="H186" s="63">
        <f t="shared" si="4"/>
        <v>0</v>
      </c>
      <c r="I186" s="66">
        <v>27</v>
      </c>
      <c r="J186" s="67"/>
      <c r="K186" s="68"/>
      <c r="L186" s="68" t="s">
        <v>397</v>
      </c>
      <c r="M186" s="68" t="s">
        <v>35</v>
      </c>
      <c r="N186" s="69" t="str">
        <f>_xlfn.IFNA(VLOOKUP(C186,'[1]SW with Avail'!A:S,18,FALSE),"")</f>
        <v>2025W31</v>
      </c>
      <c r="O186" s="63" t="s">
        <v>54</v>
      </c>
      <c r="P186" s="66">
        <f t="shared" si="5"/>
        <v>0</v>
      </c>
    </row>
    <row r="187" spans="1:16" s="63" customFormat="1" ht="13.5" x14ac:dyDescent="0.25">
      <c r="A187" s="63">
        <v>1001489</v>
      </c>
      <c r="B187" s="63" t="s">
        <v>29</v>
      </c>
      <c r="C187" s="63" t="s">
        <v>398</v>
      </c>
      <c r="D187" s="63" t="s">
        <v>49</v>
      </c>
      <c r="E187" s="64" t="s">
        <v>128</v>
      </c>
      <c r="F187" s="63" t="s">
        <v>369</v>
      </c>
      <c r="G187" s="65">
        <v>55</v>
      </c>
      <c r="H187" s="63">
        <f t="shared" si="4"/>
        <v>0</v>
      </c>
      <c r="I187" s="66">
        <v>27</v>
      </c>
      <c r="J187" s="67"/>
      <c r="K187" s="68"/>
      <c r="L187" s="68" t="s">
        <v>399</v>
      </c>
      <c r="M187" s="68" t="s">
        <v>35</v>
      </c>
      <c r="N187" s="69" t="str">
        <f>_xlfn.IFNA(VLOOKUP(C187,'[1]SW with Avail'!A:S,18,FALSE),"")</f>
        <v>2025W31</v>
      </c>
      <c r="O187" s="63" t="s">
        <v>40</v>
      </c>
      <c r="P187" s="66">
        <f t="shared" si="5"/>
        <v>0</v>
      </c>
    </row>
    <row r="188" spans="1:16" s="63" customFormat="1" ht="13.5" x14ac:dyDescent="0.25">
      <c r="A188" s="63">
        <v>1001493</v>
      </c>
      <c r="B188" s="63" t="s">
        <v>29</v>
      </c>
      <c r="C188" s="63" t="s">
        <v>400</v>
      </c>
      <c r="D188" s="63" t="s">
        <v>49</v>
      </c>
      <c r="E188" s="64" t="s">
        <v>128</v>
      </c>
      <c r="F188" s="63" t="s">
        <v>369</v>
      </c>
      <c r="G188" s="65">
        <v>277</v>
      </c>
      <c r="H188" s="63">
        <f t="shared" si="4"/>
        <v>0</v>
      </c>
      <c r="I188" s="66">
        <v>27</v>
      </c>
      <c r="J188" s="67"/>
      <c r="K188" s="68"/>
      <c r="L188" s="68" t="s">
        <v>401</v>
      </c>
      <c r="M188" s="68" t="s">
        <v>35</v>
      </c>
      <c r="N188" s="69" t="str">
        <f>_xlfn.IFNA(VLOOKUP(C188,'[1]SW with Avail'!A:S,18,FALSE),"")</f>
        <v>2025W31</v>
      </c>
      <c r="O188" s="63" t="s">
        <v>40</v>
      </c>
      <c r="P188" s="66">
        <f t="shared" si="5"/>
        <v>0</v>
      </c>
    </row>
    <row r="189" spans="1:16" s="63" customFormat="1" ht="13.5" x14ac:dyDescent="0.25">
      <c r="A189" s="63">
        <v>1001494</v>
      </c>
      <c r="B189" s="63" t="s">
        <v>29</v>
      </c>
      <c r="C189" s="63" t="s">
        <v>402</v>
      </c>
      <c r="D189" s="63" t="s">
        <v>49</v>
      </c>
      <c r="E189" s="64" t="s">
        <v>128</v>
      </c>
      <c r="F189" s="63" t="s">
        <v>369</v>
      </c>
      <c r="G189" s="65">
        <v>134</v>
      </c>
      <c r="H189" s="63">
        <f t="shared" si="4"/>
        <v>0</v>
      </c>
      <c r="I189" s="66">
        <v>27</v>
      </c>
      <c r="J189" s="67"/>
      <c r="K189" s="68"/>
      <c r="L189" s="68" t="s">
        <v>403</v>
      </c>
      <c r="M189" s="68" t="s">
        <v>35</v>
      </c>
      <c r="N189" s="69" t="str">
        <f>_xlfn.IFNA(VLOOKUP(C189,'[1]SW with Avail'!A:S,18,FALSE),"")</f>
        <v>2026W18</v>
      </c>
      <c r="O189" s="63" t="s">
        <v>54</v>
      </c>
      <c r="P189" s="66">
        <f t="shared" si="5"/>
        <v>0</v>
      </c>
    </row>
    <row r="190" spans="1:16" s="63" customFormat="1" ht="13.5" x14ac:dyDescent="0.25">
      <c r="A190" s="63">
        <v>1002093</v>
      </c>
      <c r="B190" s="63" t="s">
        <v>29</v>
      </c>
      <c r="C190" s="63" t="s">
        <v>404</v>
      </c>
      <c r="D190" s="63" t="s">
        <v>49</v>
      </c>
      <c r="E190" s="64" t="s">
        <v>163</v>
      </c>
      <c r="F190" s="63" t="s">
        <v>369</v>
      </c>
      <c r="G190" s="65">
        <v>173</v>
      </c>
      <c r="H190" s="63">
        <f t="shared" si="4"/>
        <v>0</v>
      </c>
      <c r="I190" s="66">
        <v>50</v>
      </c>
      <c r="J190" s="67"/>
      <c r="K190" s="68"/>
      <c r="L190" s="68" t="s">
        <v>405</v>
      </c>
      <c r="M190" s="68" t="s">
        <v>35</v>
      </c>
      <c r="N190" s="69" t="str">
        <f>_xlfn.IFNA(VLOOKUP(C190,'[1]SW with Avail'!A:S,18,FALSE),"")</f>
        <v/>
      </c>
      <c r="O190" s="63" t="s">
        <v>40</v>
      </c>
      <c r="P190" s="66">
        <f t="shared" si="5"/>
        <v>0</v>
      </c>
    </row>
    <row r="191" spans="1:16" s="63" customFormat="1" ht="13.5" x14ac:dyDescent="0.25">
      <c r="A191" s="63">
        <v>1001134</v>
      </c>
      <c r="B191" s="63" t="s">
        <v>29</v>
      </c>
      <c r="C191" s="63" t="s">
        <v>406</v>
      </c>
      <c r="D191" s="63" t="s">
        <v>49</v>
      </c>
      <c r="E191" s="64" t="s">
        <v>128</v>
      </c>
      <c r="F191" s="63" t="s">
        <v>369</v>
      </c>
      <c r="G191" s="65">
        <v>1098</v>
      </c>
      <c r="H191" s="63">
        <f t="shared" si="4"/>
        <v>0</v>
      </c>
      <c r="I191" s="66">
        <v>27</v>
      </c>
      <c r="J191" s="67"/>
      <c r="K191" s="68"/>
      <c r="L191" s="68" t="s">
        <v>407</v>
      </c>
      <c r="M191" s="68" t="s">
        <v>35</v>
      </c>
      <c r="N191" s="69" t="str">
        <f>_xlfn.IFNA(VLOOKUP(C191,'[1]SW with Avail'!A:S,18,FALSE),"")</f>
        <v>2026W18</v>
      </c>
      <c r="O191" s="63" t="s">
        <v>40</v>
      </c>
      <c r="P191" s="66">
        <f t="shared" si="5"/>
        <v>0</v>
      </c>
    </row>
    <row r="192" spans="1:16" s="63" customFormat="1" ht="13.5" x14ac:dyDescent="0.25">
      <c r="A192" s="63">
        <v>1001136</v>
      </c>
      <c r="B192" s="63" t="s">
        <v>29</v>
      </c>
      <c r="C192" s="63" t="s">
        <v>408</v>
      </c>
      <c r="D192" s="63" t="s">
        <v>49</v>
      </c>
      <c r="E192" s="64" t="s">
        <v>128</v>
      </c>
      <c r="F192" s="63" t="s">
        <v>369</v>
      </c>
      <c r="G192" s="65">
        <v>1</v>
      </c>
      <c r="H192" s="63">
        <f t="shared" si="4"/>
        <v>0</v>
      </c>
      <c r="I192" s="66">
        <v>27</v>
      </c>
      <c r="J192" s="67"/>
      <c r="K192" s="68"/>
      <c r="L192" s="68" t="s">
        <v>409</v>
      </c>
      <c r="M192" s="68" t="s">
        <v>35</v>
      </c>
      <c r="N192" s="69" t="str">
        <f>_xlfn.IFNA(VLOOKUP(C192,'[1]SW with Avail'!A:S,18,FALSE),"")</f>
        <v>2026W18</v>
      </c>
      <c r="O192" s="63" t="s">
        <v>54</v>
      </c>
      <c r="P192" s="66">
        <f t="shared" si="5"/>
        <v>0</v>
      </c>
    </row>
    <row r="193" spans="1:16" s="63" customFormat="1" ht="13.5" x14ac:dyDescent="0.25">
      <c r="A193" s="63">
        <v>1001264</v>
      </c>
      <c r="B193" s="63" t="s">
        <v>29</v>
      </c>
      <c r="C193" s="63" t="s">
        <v>410</v>
      </c>
      <c r="D193" s="63" t="s">
        <v>49</v>
      </c>
      <c r="E193" s="64" t="s">
        <v>128</v>
      </c>
      <c r="F193" s="63" t="s">
        <v>369</v>
      </c>
      <c r="G193" s="65">
        <v>547</v>
      </c>
      <c r="H193" s="63">
        <f t="shared" si="4"/>
        <v>0</v>
      </c>
      <c r="I193" s="66">
        <v>27</v>
      </c>
      <c r="J193" s="67"/>
      <c r="K193" s="68"/>
      <c r="L193" s="68" t="s">
        <v>411</v>
      </c>
      <c r="M193" s="68" t="s">
        <v>35</v>
      </c>
      <c r="N193" s="69" t="str">
        <f>_xlfn.IFNA(VLOOKUP(C193,'[1]SW with Avail'!A:S,18,FALSE),"")</f>
        <v>2026W18</v>
      </c>
      <c r="O193" s="63" t="s">
        <v>40</v>
      </c>
      <c r="P193" s="66">
        <f t="shared" si="5"/>
        <v>0</v>
      </c>
    </row>
    <row r="194" spans="1:16" s="63" customFormat="1" ht="13.5" x14ac:dyDescent="0.25">
      <c r="A194" s="63">
        <v>1001564</v>
      </c>
      <c r="B194" s="63" t="s">
        <v>29</v>
      </c>
      <c r="C194" s="63" t="s">
        <v>412</v>
      </c>
      <c r="D194" s="63" t="s">
        <v>49</v>
      </c>
      <c r="E194" s="64" t="s">
        <v>128</v>
      </c>
      <c r="F194" s="63" t="s">
        <v>369</v>
      </c>
      <c r="G194" s="65">
        <v>80</v>
      </c>
      <c r="H194" s="63">
        <f t="shared" si="4"/>
        <v>0</v>
      </c>
      <c r="I194" s="66">
        <v>27</v>
      </c>
      <c r="J194" s="67"/>
      <c r="K194" s="68"/>
      <c r="L194" s="68" t="s">
        <v>413</v>
      </c>
      <c r="M194" s="68" t="s">
        <v>35</v>
      </c>
      <c r="N194" s="69" t="str">
        <f>_xlfn.IFNA(VLOOKUP(C194,'[1]SW with Avail'!A:S,18,FALSE),"")</f>
        <v/>
      </c>
      <c r="O194" s="63" t="s">
        <v>40</v>
      </c>
      <c r="P194" s="66">
        <f t="shared" si="5"/>
        <v>0</v>
      </c>
    </row>
    <row r="195" spans="1:16" s="63" customFormat="1" ht="13.5" x14ac:dyDescent="0.25">
      <c r="A195" s="63">
        <v>1001565</v>
      </c>
      <c r="B195" s="63" t="s">
        <v>29</v>
      </c>
      <c r="C195" s="63" t="s">
        <v>414</v>
      </c>
      <c r="D195" s="63" t="s">
        <v>49</v>
      </c>
      <c r="E195" s="64" t="s">
        <v>128</v>
      </c>
      <c r="F195" s="63" t="s">
        <v>369</v>
      </c>
      <c r="G195" s="65">
        <v>2</v>
      </c>
      <c r="H195" s="63">
        <f t="shared" si="4"/>
        <v>0</v>
      </c>
      <c r="I195" s="66">
        <v>27</v>
      </c>
      <c r="J195" s="67"/>
      <c r="K195" s="68"/>
      <c r="L195" s="68" t="s">
        <v>415</v>
      </c>
      <c r="M195" s="68" t="s">
        <v>35</v>
      </c>
      <c r="N195" s="69" t="str">
        <f>_xlfn.IFNA(VLOOKUP(C195,'[1]SW with Avail'!A:S,18,FALSE),"")</f>
        <v>2026W18</v>
      </c>
      <c r="O195" s="63" t="s">
        <v>40</v>
      </c>
      <c r="P195" s="66">
        <f t="shared" si="5"/>
        <v>0</v>
      </c>
    </row>
    <row r="196" spans="1:16" s="63" customFormat="1" ht="13.5" x14ac:dyDescent="0.25">
      <c r="A196" s="63">
        <v>1001646</v>
      </c>
      <c r="B196" s="63" t="s">
        <v>29</v>
      </c>
      <c r="C196" s="63" t="s">
        <v>416</v>
      </c>
      <c r="D196" s="63" t="s">
        <v>49</v>
      </c>
      <c r="E196" s="64" t="s">
        <v>128</v>
      </c>
      <c r="F196" s="63" t="s">
        <v>369</v>
      </c>
      <c r="G196" s="65">
        <v>134</v>
      </c>
      <c r="H196" s="63">
        <f t="shared" si="4"/>
        <v>0</v>
      </c>
      <c r="I196" s="66">
        <v>27</v>
      </c>
      <c r="J196" s="67"/>
      <c r="K196" s="68"/>
      <c r="L196" s="68" t="s">
        <v>417</v>
      </c>
      <c r="M196" s="68" t="s">
        <v>35</v>
      </c>
      <c r="N196" s="69" t="str">
        <f>_xlfn.IFNA(VLOOKUP(C196,'[1]SW with Avail'!A:S,18,FALSE),"")</f>
        <v/>
      </c>
      <c r="O196" s="63" t="s">
        <v>40</v>
      </c>
      <c r="P196" s="66">
        <f t="shared" si="5"/>
        <v>0</v>
      </c>
    </row>
    <row r="197" spans="1:16" s="63" customFormat="1" ht="13.5" x14ac:dyDescent="0.25">
      <c r="A197" s="63">
        <v>1001653</v>
      </c>
      <c r="B197" s="63" t="s">
        <v>29</v>
      </c>
      <c r="C197" s="63" t="s">
        <v>418</v>
      </c>
      <c r="D197" s="63" t="s">
        <v>49</v>
      </c>
      <c r="E197" s="64" t="s">
        <v>128</v>
      </c>
      <c r="F197" s="63" t="s">
        <v>369</v>
      </c>
      <c r="G197" s="65">
        <v>403</v>
      </c>
      <c r="H197" s="63">
        <f t="shared" si="4"/>
        <v>0</v>
      </c>
      <c r="I197" s="66">
        <v>27</v>
      </c>
      <c r="J197" s="67"/>
      <c r="K197" s="68"/>
      <c r="L197" s="68" t="s">
        <v>419</v>
      </c>
      <c r="M197" s="68" t="s">
        <v>35</v>
      </c>
      <c r="N197" s="69" t="str">
        <f>_xlfn.IFNA(VLOOKUP(C197,'[1]SW with Avail'!A:S,18,FALSE),"")</f>
        <v/>
      </c>
      <c r="O197" s="63" t="s">
        <v>40</v>
      </c>
      <c r="P197" s="66">
        <f t="shared" si="5"/>
        <v>0</v>
      </c>
    </row>
    <row r="198" spans="1:16" s="63" customFormat="1" ht="13.5" x14ac:dyDescent="0.25">
      <c r="A198" s="63">
        <v>1001659</v>
      </c>
      <c r="B198" s="63" t="s">
        <v>29</v>
      </c>
      <c r="C198" s="63" t="s">
        <v>420</v>
      </c>
      <c r="D198" s="63" t="s">
        <v>49</v>
      </c>
      <c r="E198" s="64" t="s">
        <v>128</v>
      </c>
      <c r="F198" s="63" t="s">
        <v>369</v>
      </c>
      <c r="G198" s="65">
        <v>1175</v>
      </c>
      <c r="H198" s="63">
        <f t="shared" si="4"/>
        <v>0</v>
      </c>
      <c r="I198" s="66">
        <v>27</v>
      </c>
      <c r="J198" s="67"/>
      <c r="K198" s="68"/>
      <c r="L198" s="68" t="s">
        <v>421</v>
      </c>
      <c r="M198" s="68" t="s">
        <v>35</v>
      </c>
      <c r="N198" s="69" t="str">
        <f>_xlfn.IFNA(VLOOKUP(C198,'[1]SW with Avail'!A:S,18,FALSE),"")</f>
        <v>2026W18</v>
      </c>
      <c r="O198" s="63" t="s">
        <v>40</v>
      </c>
      <c r="P198" s="66">
        <f t="shared" si="5"/>
        <v>0</v>
      </c>
    </row>
    <row r="199" spans="1:16" s="63" customFormat="1" ht="13.5" x14ac:dyDescent="0.25">
      <c r="A199" s="63">
        <v>1001660</v>
      </c>
      <c r="B199" s="63" t="s">
        <v>29</v>
      </c>
      <c r="C199" s="63" t="s">
        <v>422</v>
      </c>
      <c r="D199" s="63" t="s">
        <v>49</v>
      </c>
      <c r="E199" s="64" t="s">
        <v>128</v>
      </c>
      <c r="F199" s="63" t="s">
        <v>369</v>
      </c>
      <c r="G199" s="65">
        <v>1557</v>
      </c>
      <c r="H199" s="63">
        <f t="shared" si="4"/>
        <v>0</v>
      </c>
      <c r="I199" s="66">
        <v>27</v>
      </c>
      <c r="J199" s="67"/>
      <c r="K199" s="68"/>
      <c r="L199" s="68" t="s">
        <v>423</v>
      </c>
      <c r="M199" s="68" t="s">
        <v>35</v>
      </c>
      <c r="N199" s="69" t="str">
        <f>_xlfn.IFNA(VLOOKUP(C199,'[1]SW with Avail'!A:S,18,FALSE),"")</f>
        <v>2026W18</v>
      </c>
      <c r="O199" s="63" t="s">
        <v>40</v>
      </c>
      <c r="P199" s="66">
        <f t="shared" si="5"/>
        <v>0</v>
      </c>
    </row>
    <row r="200" spans="1:16" s="63" customFormat="1" ht="13.5" x14ac:dyDescent="0.25">
      <c r="A200" s="63">
        <v>1001661</v>
      </c>
      <c r="B200" s="63" t="s">
        <v>29</v>
      </c>
      <c r="C200" s="63" t="s">
        <v>424</v>
      </c>
      <c r="D200" s="63" t="s">
        <v>49</v>
      </c>
      <c r="E200" s="64" t="s">
        <v>128</v>
      </c>
      <c r="F200" s="63" t="s">
        <v>369</v>
      </c>
      <c r="G200" s="65">
        <v>6</v>
      </c>
      <c r="H200" s="63">
        <f t="shared" si="4"/>
        <v>0</v>
      </c>
      <c r="I200" s="66">
        <v>27</v>
      </c>
      <c r="J200" s="67"/>
      <c r="K200" s="68"/>
      <c r="L200" s="68" t="s">
        <v>425</v>
      </c>
      <c r="M200" s="68" t="s">
        <v>35</v>
      </c>
      <c r="N200" s="69" t="str">
        <f>_xlfn.IFNA(VLOOKUP(C200,'[1]SW with Avail'!A:S,18,FALSE),"")</f>
        <v>2026W18</v>
      </c>
      <c r="O200" s="63" t="s">
        <v>40</v>
      </c>
      <c r="P200" s="66">
        <f t="shared" si="5"/>
        <v>0</v>
      </c>
    </row>
    <row r="201" spans="1:16" s="63" customFormat="1" ht="13.5" x14ac:dyDescent="0.25">
      <c r="A201" s="63">
        <v>1001662</v>
      </c>
      <c r="B201" s="63" t="s">
        <v>29</v>
      </c>
      <c r="C201" s="63" t="s">
        <v>426</v>
      </c>
      <c r="D201" s="63" t="s">
        <v>49</v>
      </c>
      <c r="E201" s="64" t="s">
        <v>128</v>
      </c>
      <c r="F201" s="63" t="s">
        <v>369</v>
      </c>
      <c r="G201" s="65">
        <v>499</v>
      </c>
      <c r="H201" s="63">
        <f t="shared" si="4"/>
        <v>0</v>
      </c>
      <c r="I201" s="66">
        <v>27</v>
      </c>
      <c r="J201" s="67"/>
      <c r="K201" s="68"/>
      <c r="L201" s="68" t="s">
        <v>427</v>
      </c>
      <c r="M201" s="68" t="s">
        <v>35</v>
      </c>
      <c r="N201" s="69" t="str">
        <f>_xlfn.IFNA(VLOOKUP(C201,'[1]SW with Avail'!A:S,18,FALSE),"")</f>
        <v>2026W18</v>
      </c>
      <c r="O201" s="63" t="s">
        <v>40</v>
      </c>
      <c r="P201" s="66">
        <f t="shared" si="5"/>
        <v>0</v>
      </c>
    </row>
    <row r="202" spans="1:16" s="63" customFormat="1" ht="13.5" x14ac:dyDescent="0.25">
      <c r="A202" s="63">
        <v>1001663</v>
      </c>
      <c r="B202" s="63" t="s">
        <v>29</v>
      </c>
      <c r="C202" s="63" t="s">
        <v>428</v>
      </c>
      <c r="D202" s="63" t="s">
        <v>49</v>
      </c>
      <c r="E202" s="64" t="s">
        <v>128</v>
      </c>
      <c r="F202" s="63" t="s">
        <v>369</v>
      </c>
      <c r="G202" s="65">
        <v>1331</v>
      </c>
      <c r="H202" s="63">
        <f t="shared" si="4"/>
        <v>0</v>
      </c>
      <c r="I202" s="66">
        <v>27</v>
      </c>
      <c r="J202" s="67"/>
      <c r="K202" s="68"/>
      <c r="L202" s="68" t="s">
        <v>429</v>
      </c>
      <c r="M202" s="68" t="s">
        <v>35</v>
      </c>
      <c r="N202" s="69" t="str">
        <f>_xlfn.IFNA(VLOOKUP(C202,'[1]SW with Avail'!A:S,18,FALSE),"")</f>
        <v>2025W31</v>
      </c>
      <c r="O202" s="63" t="s">
        <v>40</v>
      </c>
      <c r="P202" s="66">
        <f t="shared" si="5"/>
        <v>0</v>
      </c>
    </row>
    <row r="203" spans="1:16" s="63" customFormat="1" ht="13.5" x14ac:dyDescent="0.25">
      <c r="A203" s="63">
        <v>1001664</v>
      </c>
      <c r="B203" s="63" t="s">
        <v>29</v>
      </c>
      <c r="C203" s="63" t="s">
        <v>430</v>
      </c>
      <c r="D203" s="63" t="s">
        <v>49</v>
      </c>
      <c r="E203" s="64" t="s">
        <v>128</v>
      </c>
      <c r="F203" s="63" t="s">
        <v>369</v>
      </c>
      <c r="G203" s="65">
        <v>36</v>
      </c>
      <c r="H203" s="63">
        <f t="shared" si="4"/>
        <v>0</v>
      </c>
      <c r="I203" s="66">
        <v>27</v>
      </c>
      <c r="J203" s="67"/>
      <c r="K203" s="68"/>
      <c r="L203" s="68" t="s">
        <v>431</v>
      </c>
      <c r="M203" s="68" t="s">
        <v>35</v>
      </c>
      <c r="N203" s="69" t="str">
        <f>_xlfn.IFNA(VLOOKUP(C203,'[1]SW with Avail'!A:S,18,FALSE),"")</f>
        <v>2026W18</v>
      </c>
      <c r="O203" s="63" t="s">
        <v>36</v>
      </c>
      <c r="P203" s="66">
        <f t="shared" si="5"/>
        <v>0</v>
      </c>
    </row>
    <row r="204" spans="1:16" s="63" customFormat="1" ht="13.5" x14ac:dyDescent="0.25">
      <c r="A204" s="63">
        <v>1001666</v>
      </c>
      <c r="B204" s="63" t="s">
        <v>29</v>
      </c>
      <c r="C204" s="63" t="s">
        <v>432</v>
      </c>
      <c r="D204" s="63" t="s">
        <v>49</v>
      </c>
      <c r="E204" s="64" t="s">
        <v>128</v>
      </c>
      <c r="F204" s="63" t="s">
        <v>369</v>
      </c>
      <c r="G204" s="65">
        <v>740</v>
      </c>
      <c r="H204" s="63">
        <f t="shared" ref="H204:H267" si="6">IF(ISBLANK(C204),"",IF(ISBLANK(J204),0,J204))</f>
        <v>0</v>
      </c>
      <c r="I204" s="66">
        <v>27</v>
      </c>
      <c r="J204" s="67"/>
      <c r="K204" s="68"/>
      <c r="L204" s="68" t="s">
        <v>433</v>
      </c>
      <c r="M204" s="68" t="s">
        <v>35</v>
      </c>
      <c r="N204" s="69" t="str">
        <f>_xlfn.IFNA(VLOOKUP(C204,'[1]SW with Avail'!A:S,18,FALSE),"")</f>
        <v>2026W18</v>
      </c>
      <c r="O204" s="63" t="s">
        <v>40</v>
      </c>
      <c r="P204" s="66">
        <f t="shared" si="5"/>
        <v>0</v>
      </c>
    </row>
    <row r="205" spans="1:16" s="63" customFormat="1" ht="13.5" x14ac:dyDescent="0.25">
      <c r="A205" s="63">
        <v>1001960</v>
      </c>
      <c r="B205" s="63" t="s">
        <v>29</v>
      </c>
      <c r="C205" s="63" t="s">
        <v>434</v>
      </c>
      <c r="D205" s="63" t="s">
        <v>49</v>
      </c>
      <c r="E205" s="64" t="s">
        <v>128</v>
      </c>
      <c r="F205" s="63" t="s">
        <v>369</v>
      </c>
      <c r="G205" s="65">
        <v>3</v>
      </c>
      <c r="H205" s="63">
        <f t="shared" si="6"/>
        <v>0</v>
      </c>
      <c r="I205" s="66">
        <v>27</v>
      </c>
      <c r="J205" s="67"/>
      <c r="K205" s="68"/>
      <c r="L205" s="68" t="s">
        <v>435</v>
      </c>
      <c r="M205" s="68" t="s">
        <v>35</v>
      </c>
      <c r="N205" s="69" t="str">
        <f>_xlfn.IFNA(VLOOKUP(C205,'[1]SW with Avail'!A:S,18,FALSE),"")</f>
        <v>2026W18</v>
      </c>
      <c r="O205" s="63" t="s">
        <v>36</v>
      </c>
      <c r="P205" s="66">
        <f t="shared" si="5"/>
        <v>0</v>
      </c>
    </row>
    <row r="206" spans="1:16" s="63" customFormat="1" ht="13.5" x14ac:dyDescent="0.25">
      <c r="A206" s="63">
        <v>1001749</v>
      </c>
      <c r="B206" s="63" t="s">
        <v>29</v>
      </c>
      <c r="C206" s="63" t="s">
        <v>436</v>
      </c>
      <c r="D206" s="63" t="s">
        <v>49</v>
      </c>
      <c r="E206" s="64" t="s">
        <v>128</v>
      </c>
      <c r="F206" s="63" t="s">
        <v>369</v>
      </c>
      <c r="G206" s="65">
        <v>284</v>
      </c>
      <c r="H206" s="63">
        <f t="shared" si="6"/>
        <v>0</v>
      </c>
      <c r="I206" s="66">
        <v>27</v>
      </c>
      <c r="J206" s="67"/>
      <c r="K206" s="68"/>
      <c r="L206" s="68" t="s">
        <v>437</v>
      </c>
      <c r="M206" s="68" t="s">
        <v>35</v>
      </c>
      <c r="N206" s="69" t="str">
        <f>_xlfn.IFNA(VLOOKUP(C206,'[1]SW with Avail'!A:S,18,FALSE),"")</f>
        <v/>
      </c>
      <c r="O206" s="63" t="s">
        <v>40</v>
      </c>
      <c r="P206" s="66">
        <f t="shared" si="5"/>
        <v>0</v>
      </c>
    </row>
    <row r="207" spans="1:16" s="63" customFormat="1" ht="13.5" x14ac:dyDescent="0.25">
      <c r="A207" s="63">
        <v>1001752</v>
      </c>
      <c r="B207" s="63" t="s">
        <v>29</v>
      </c>
      <c r="C207" s="63" t="s">
        <v>438</v>
      </c>
      <c r="D207" s="63" t="s">
        <v>49</v>
      </c>
      <c r="E207" s="64" t="s">
        <v>128</v>
      </c>
      <c r="F207" s="63" t="s">
        <v>369</v>
      </c>
      <c r="G207" s="65">
        <v>318</v>
      </c>
      <c r="H207" s="63">
        <f t="shared" si="6"/>
        <v>0</v>
      </c>
      <c r="I207" s="66">
        <v>27</v>
      </c>
      <c r="J207" s="67"/>
      <c r="K207" s="68"/>
      <c r="L207" s="68" t="s">
        <v>439</v>
      </c>
      <c r="M207" s="68" t="s">
        <v>35</v>
      </c>
      <c r="N207" s="69" t="str">
        <f>_xlfn.IFNA(VLOOKUP(C207,'[1]SW with Avail'!A:S,18,FALSE),"")</f>
        <v/>
      </c>
      <c r="O207" s="63" t="s">
        <v>40</v>
      </c>
      <c r="P207" s="66">
        <f t="shared" si="5"/>
        <v>0</v>
      </c>
    </row>
    <row r="208" spans="1:16" s="63" customFormat="1" ht="13.5" x14ac:dyDescent="0.25">
      <c r="A208" s="63">
        <v>1001754</v>
      </c>
      <c r="B208" s="63" t="s">
        <v>29</v>
      </c>
      <c r="C208" s="63" t="s">
        <v>440</v>
      </c>
      <c r="D208" s="63" t="s">
        <v>49</v>
      </c>
      <c r="E208" s="64" t="s">
        <v>128</v>
      </c>
      <c r="F208" s="63" t="s">
        <v>369</v>
      </c>
      <c r="G208" s="65">
        <v>430</v>
      </c>
      <c r="H208" s="63">
        <f t="shared" si="6"/>
        <v>0</v>
      </c>
      <c r="I208" s="66">
        <v>27</v>
      </c>
      <c r="J208" s="67"/>
      <c r="K208" s="68"/>
      <c r="L208" s="68" t="s">
        <v>441</v>
      </c>
      <c r="M208" s="68" t="s">
        <v>35</v>
      </c>
      <c r="N208" s="69" t="str">
        <f>_xlfn.IFNA(VLOOKUP(C208,'[1]SW with Avail'!A:S,18,FALSE),"")</f>
        <v>2026W18</v>
      </c>
      <c r="O208" s="63" t="s">
        <v>36</v>
      </c>
      <c r="P208" s="66">
        <f t="shared" ref="P208:P271" si="7">I208*J208</f>
        <v>0</v>
      </c>
    </row>
    <row r="209" spans="1:16" s="63" customFormat="1" ht="13.5" x14ac:dyDescent="0.25">
      <c r="A209" s="63">
        <v>1001755</v>
      </c>
      <c r="B209" s="63" t="s">
        <v>29</v>
      </c>
      <c r="C209" s="63" t="s">
        <v>442</v>
      </c>
      <c r="D209" s="63" t="s">
        <v>49</v>
      </c>
      <c r="E209" s="64" t="s">
        <v>128</v>
      </c>
      <c r="F209" s="63" t="s">
        <v>369</v>
      </c>
      <c r="G209" s="65">
        <v>898</v>
      </c>
      <c r="H209" s="63">
        <f t="shared" si="6"/>
        <v>0</v>
      </c>
      <c r="I209" s="66">
        <v>27</v>
      </c>
      <c r="J209" s="67"/>
      <c r="K209" s="68"/>
      <c r="L209" s="68" t="s">
        <v>443</v>
      </c>
      <c r="M209" s="68" t="s">
        <v>35</v>
      </c>
      <c r="N209" s="69" t="str">
        <f>_xlfn.IFNA(VLOOKUP(C209,'[1]SW with Avail'!A:S,18,FALSE),"")</f>
        <v>2026W18</v>
      </c>
      <c r="O209" s="63" t="s">
        <v>36</v>
      </c>
      <c r="P209" s="66">
        <f t="shared" si="7"/>
        <v>0</v>
      </c>
    </row>
    <row r="210" spans="1:16" s="63" customFormat="1" ht="13.5" x14ac:dyDescent="0.25">
      <c r="A210" s="63">
        <v>1000054</v>
      </c>
      <c r="B210" s="63" t="s">
        <v>29</v>
      </c>
      <c r="C210" s="63" t="s">
        <v>444</v>
      </c>
      <c r="D210" s="63" t="s">
        <v>49</v>
      </c>
      <c r="E210" s="64" t="s">
        <v>128</v>
      </c>
      <c r="F210" s="63" t="s">
        <v>445</v>
      </c>
      <c r="G210" s="65">
        <v>40</v>
      </c>
      <c r="H210" s="63">
        <f t="shared" si="6"/>
        <v>0</v>
      </c>
      <c r="I210" s="66">
        <v>54</v>
      </c>
      <c r="J210" s="67"/>
      <c r="K210" s="68"/>
      <c r="L210" s="68" t="s">
        <v>446</v>
      </c>
      <c r="M210" s="68" t="s">
        <v>35</v>
      </c>
      <c r="N210" s="69" t="str">
        <f>_xlfn.IFNA(VLOOKUP(C210,'[1]SW with Avail'!A:S,18,FALSE),"")</f>
        <v/>
      </c>
      <c r="O210" s="63" t="s">
        <v>40</v>
      </c>
      <c r="P210" s="66">
        <f t="shared" si="7"/>
        <v>0</v>
      </c>
    </row>
    <row r="211" spans="1:16" s="63" customFormat="1" ht="13.5" x14ac:dyDescent="0.25">
      <c r="A211" s="63">
        <v>1000056</v>
      </c>
      <c r="B211" s="63" t="s">
        <v>29</v>
      </c>
      <c r="C211" s="63" t="s">
        <v>447</v>
      </c>
      <c r="D211" s="63" t="s">
        <v>49</v>
      </c>
      <c r="E211" s="64" t="s">
        <v>128</v>
      </c>
      <c r="F211" s="63" t="s">
        <v>445</v>
      </c>
      <c r="G211" s="65">
        <v>99</v>
      </c>
      <c r="H211" s="63">
        <f t="shared" si="6"/>
        <v>0</v>
      </c>
      <c r="I211" s="66">
        <v>54</v>
      </c>
      <c r="J211" s="67"/>
      <c r="K211" s="68"/>
      <c r="L211" s="68" t="s">
        <v>448</v>
      </c>
      <c r="M211" s="68" t="s">
        <v>35</v>
      </c>
      <c r="N211" s="69" t="str">
        <f>_xlfn.IFNA(VLOOKUP(C211,'[1]SW with Avail'!A:S,18,FALSE),"")</f>
        <v/>
      </c>
      <c r="O211" s="63" t="s">
        <v>40</v>
      </c>
      <c r="P211" s="66">
        <f t="shared" si="7"/>
        <v>0</v>
      </c>
    </row>
    <row r="212" spans="1:16" s="63" customFormat="1" ht="13.5" x14ac:dyDescent="0.25">
      <c r="A212" s="63">
        <v>1000451</v>
      </c>
      <c r="B212" s="63" t="s">
        <v>29</v>
      </c>
      <c r="C212" s="63" t="s">
        <v>449</v>
      </c>
      <c r="D212" s="63" t="s">
        <v>49</v>
      </c>
      <c r="E212" s="64" t="s">
        <v>128</v>
      </c>
      <c r="F212" s="63" t="s">
        <v>445</v>
      </c>
      <c r="G212" s="65">
        <v>60</v>
      </c>
      <c r="H212" s="63">
        <f t="shared" si="6"/>
        <v>0</v>
      </c>
      <c r="I212" s="66">
        <v>54</v>
      </c>
      <c r="J212" s="67"/>
      <c r="K212" s="68"/>
      <c r="L212" s="68" t="s">
        <v>450</v>
      </c>
      <c r="M212" s="68" t="s">
        <v>35</v>
      </c>
      <c r="N212" s="69" t="str">
        <f>_xlfn.IFNA(VLOOKUP(C212,'[1]SW with Avail'!A:S,18,FALSE),"")</f>
        <v/>
      </c>
      <c r="O212" s="63" t="s">
        <v>40</v>
      </c>
      <c r="P212" s="66">
        <f t="shared" si="7"/>
        <v>0</v>
      </c>
    </row>
    <row r="213" spans="1:16" s="63" customFormat="1" ht="13.5" x14ac:dyDescent="0.25">
      <c r="A213" s="63">
        <v>1000058</v>
      </c>
      <c r="B213" s="63" t="s">
        <v>29</v>
      </c>
      <c r="C213" s="63" t="s">
        <v>451</v>
      </c>
      <c r="D213" s="63" t="s">
        <v>49</v>
      </c>
      <c r="E213" s="64" t="s">
        <v>128</v>
      </c>
      <c r="F213" s="63" t="s">
        <v>445</v>
      </c>
      <c r="G213" s="65">
        <v>13</v>
      </c>
      <c r="H213" s="63">
        <f t="shared" si="6"/>
        <v>0</v>
      </c>
      <c r="I213" s="66">
        <v>54</v>
      </c>
      <c r="J213" s="67"/>
      <c r="K213" s="68"/>
      <c r="L213" s="68" t="s">
        <v>452</v>
      </c>
      <c r="M213" s="68" t="s">
        <v>35</v>
      </c>
      <c r="N213" s="69" t="str">
        <f>_xlfn.IFNA(VLOOKUP(C213,'[1]SW with Avail'!A:S,18,FALSE),"")</f>
        <v/>
      </c>
      <c r="O213" s="63" t="s">
        <v>40</v>
      </c>
      <c r="P213" s="66">
        <f t="shared" si="7"/>
        <v>0</v>
      </c>
    </row>
    <row r="214" spans="1:16" s="63" customFormat="1" ht="13.5" x14ac:dyDescent="0.25">
      <c r="A214" s="63">
        <v>1000476</v>
      </c>
      <c r="B214" s="63" t="s">
        <v>29</v>
      </c>
      <c r="C214" s="63" t="s">
        <v>453</v>
      </c>
      <c r="D214" s="63" t="s">
        <v>49</v>
      </c>
      <c r="E214" s="64" t="s">
        <v>163</v>
      </c>
      <c r="F214" s="63" t="s">
        <v>454</v>
      </c>
      <c r="G214" s="65">
        <v>189</v>
      </c>
      <c r="H214" s="63">
        <f t="shared" si="6"/>
        <v>0</v>
      </c>
      <c r="I214" s="66">
        <v>39</v>
      </c>
      <c r="J214" s="67"/>
      <c r="K214" s="68"/>
      <c r="L214" s="68" t="s">
        <v>455</v>
      </c>
      <c r="M214" s="68" t="s">
        <v>35</v>
      </c>
      <c r="N214" s="69" t="str">
        <f>_xlfn.IFNA(VLOOKUP(C214,'[1]SW with Avail'!A:S,18,FALSE),"")</f>
        <v>2025W31</v>
      </c>
      <c r="O214" s="63" t="s">
        <v>40</v>
      </c>
      <c r="P214" s="66">
        <f t="shared" si="7"/>
        <v>0</v>
      </c>
    </row>
    <row r="215" spans="1:16" s="63" customFormat="1" ht="13.5" x14ac:dyDescent="0.25">
      <c r="A215" s="63">
        <v>1001268</v>
      </c>
      <c r="B215" s="63" t="s">
        <v>29</v>
      </c>
      <c r="C215" s="63" t="s">
        <v>456</v>
      </c>
      <c r="D215" s="63" t="s">
        <v>49</v>
      </c>
      <c r="E215" s="64" t="s">
        <v>457</v>
      </c>
      <c r="F215" s="63" t="s">
        <v>454</v>
      </c>
      <c r="G215" s="65">
        <v>9</v>
      </c>
      <c r="H215" s="63">
        <f t="shared" si="6"/>
        <v>0</v>
      </c>
      <c r="I215" s="66">
        <v>69.5</v>
      </c>
      <c r="J215" s="67"/>
      <c r="K215" s="68"/>
      <c r="L215" s="68" t="s">
        <v>458</v>
      </c>
      <c r="M215" s="68" t="s">
        <v>35</v>
      </c>
      <c r="N215" s="69" t="str">
        <f>_xlfn.IFNA(VLOOKUP(C215,'[1]SW with Avail'!A:S,18,FALSE),"")</f>
        <v>2025W31</v>
      </c>
      <c r="O215" s="63" t="s">
        <v>218</v>
      </c>
      <c r="P215" s="66">
        <f t="shared" si="7"/>
        <v>0</v>
      </c>
    </row>
    <row r="216" spans="1:16" s="63" customFormat="1" ht="13.5" x14ac:dyDescent="0.25">
      <c r="A216" s="63">
        <v>1001270</v>
      </c>
      <c r="B216" s="63" t="s">
        <v>29</v>
      </c>
      <c r="C216" s="63" t="s">
        <v>459</v>
      </c>
      <c r="D216" s="63" t="s">
        <v>49</v>
      </c>
      <c r="E216" s="64" t="s">
        <v>460</v>
      </c>
      <c r="F216" s="63" t="s">
        <v>454</v>
      </c>
      <c r="G216" s="65">
        <v>87</v>
      </c>
      <c r="H216" s="63">
        <f t="shared" si="6"/>
        <v>0</v>
      </c>
      <c r="I216" s="66">
        <v>175</v>
      </c>
      <c r="J216" s="67"/>
      <c r="K216" s="68"/>
      <c r="L216" s="68" t="s">
        <v>461</v>
      </c>
      <c r="M216" s="68" t="s">
        <v>35</v>
      </c>
      <c r="N216" s="69" t="str">
        <f>_xlfn.IFNA(VLOOKUP(C216,'[1]SW with Avail'!A:S,18,FALSE),"")</f>
        <v>2025W31</v>
      </c>
      <c r="O216" s="63" t="s">
        <v>218</v>
      </c>
      <c r="P216" s="66">
        <f t="shared" si="7"/>
        <v>0</v>
      </c>
    </row>
    <row r="217" spans="1:16" s="63" customFormat="1" ht="13.5" x14ac:dyDescent="0.25">
      <c r="A217" s="63">
        <v>1001278</v>
      </c>
      <c r="B217" s="63" t="s">
        <v>29</v>
      </c>
      <c r="C217" s="63" t="s">
        <v>462</v>
      </c>
      <c r="D217" s="63" t="s">
        <v>49</v>
      </c>
      <c r="E217" s="64" t="s">
        <v>163</v>
      </c>
      <c r="F217" s="63" t="s">
        <v>454</v>
      </c>
      <c r="G217" s="65">
        <v>286</v>
      </c>
      <c r="H217" s="63">
        <f t="shared" si="6"/>
        <v>0</v>
      </c>
      <c r="I217" s="66">
        <v>69.5</v>
      </c>
      <c r="J217" s="67"/>
      <c r="K217" s="68"/>
      <c r="L217" s="68" t="s">
        <v>463</v>
      </c>
      <c r="M217" s="68" t="s">
        <v>35</v>
      </c>
      <c r="N217" s="69" t="str">
        <f>_xlfn.IFNA(VLOOKUP(C217,'[1]SW with Avail'!A:S,18,FALSE),"")</f>
        <v>2026W18</v>
      </c>
      <c r="O217" s="63" t="s">
        <v>36</v>
      </c>
      <c r="P217" s="66">
        <f t="shared" si="7"/>
        <v>0</v>
      </c>
    </row>
    <row r="218" spans="1:16" s="63" customFormat="1" ht="13.5" x14ac:dyDescent="0.25">
      <c r="A218" s="63">
        <v>1001299</v>
      </c>
      <c r="B218" s="63" t="s">
        <v>29</v>
      </c>
      <c r="C218" s="63" t="s">
        <v>464</v>
      </c>
      <c r="D218" s="63" t="s">
        <v>49</v>
      </c>
      <c r="E218" s="64" t="s">
        <v>457</v>
      </c>
      <c r="F218" s="63" t="s">
        <v>454</v>
      </c>
      <c r="G218" s="65">
        <v>10</v>
      </c>
      <c r="H218" s="63">
        <f t="shared" si="6"/>
        <v>0</v>
      </c>
      <c r="I218" s="66">
        <v>69.5</v>
      </c>
      <c r="J218" s="67"/>
      <c r="K218" s="68"/>
      <c r="L218" s="68" t="s">
        <v>465</v>
      </c>
      <c r="M218" s="68" t="s">
        <v>35</v>
      </c>
      <c r="N218" s="69" t="str">
        <f>_xlfn.IFNA(VLOOKUP(C218,'[1]SW with Avail'!A:S,18,FALSE),"")</f>
        <v>2025W31</v>
      </c>
      <c r="O218" s="63" t="s">
        <v>54</v>
      </c>
      <c r="P218" s="66">
        <f t="shared" si="7"/>
        <v>0</v>
      </c>
    </row>
    <row r="219" spans="1:16" s="63" customFormat="1" ht="13.5" x14ac:dyDescent="0.25">
      <c r="A219" s="63">
        <v>1001306</v>
      </c>
      <c r="B219" s="63" t="s">
        <v>29</v>
      </c>
      <c r="C219" s="63" t="s">
        <v>466</v>
      </c>
      <c r="D219" s="63" t="s">
        <v>49</v>
      </c>
      <c r="E219" s="64" t="s">
        <v>457</v>
      </c>
      <c r="F219" s="63" t="s">
        <v>454</v>
      </c>
      <c r="G219" s="65">
        <v>37</v>
      </c>
      <c r="H219" s="63">
        <f t="shared" si="6"/>
        <v>0</v>
      </c>
      <c r="I219" s="66">
        <v>69.5</v>
      </c>
      <c r="J219" s="67"/>
      <c r="K219" s="68"/>
      <c r="L219" s="68" t="s">
        <v>467</v>
      </c>
      <c r="M219" s="68" t="s">
        <v>35</v>
      </c>
      <c r="N219" s="69" t="str">
        <f>_xlfn.IFNA(VLOOKUP(C219,'[1]SW with Avail'!A:S,18,FALSE),"")</f>
        <v>2025W31</v>
      </c>
      <c r="O219" s="63" t="s">
        <v>36</v>
      </c>
      <c r="P219" s="66">
        <f t="shared" si="7"/>
        <v>0</v>
      </c>
    </row>
    <row r="220" spans="1:16" s="63" customFormat="1" ht="13.5" x14ac:dyDescent="0.25">
      <c r="A220" s="63">
        <v>1001308</v>
      </c>
      <c r="B220" s="63" t="s">
        <v>29</v>
      </c>
      <c r="C220" s="63" t="s">
        <v>468</v>
      </c>
      <c r="D220" s="63" t="s">
        <v>49</v>
      </c>
      <c r="E220" s="64" t="s">
        <v>457</v>
      </c>
      <c r="F220" s="63" t="s">
        <v>454</v>
      </c>
      <c r="G220" s="65">
        <v>4</v>
      </c>
      <c r="H220" s="63">
        <f t="shared" si="6"/>
        <v>0</v>
      </c>
      <c r="I220" s="66">
        <v>69.5</v>
      </c>
      <c r="J220" s="67"/>
      <c r="K220" s="68"/>
      <c r="L220" s="68" t="s">
        <v>469</v>
      </c>
      <c r="M220" s="68" t="s">
        <v>35</v>
      </c>
      <c r="N220" s="69" t="str">
        <f>_xlfn.IFNA(VLOOKUP(C220,'[1]SW with Avail'!A:S,18,FALSE),"")</f>
        <v>2025W31</v>
      </c>
      <c r="O220" s="63" t="s">
        <v>36</v>
      </c>
      <c r="P220" s="66">
        <f t="shared" si="7"/>
        <v>0</v>
      </c>
    </row>
    <row r="221" spans="1:16" s="63" customFormat="1" ht="13.5" x14ac:dyDescent="0.25">
      <c r="A221" s="63">
        <v>1001311</v>
      </c>
      <c r="B221" s="63" t="s">
        <v>29</v>
      </c>
      <c r="C221" s="63" t="s">
        <v>470</v>
      </c>
      <c r="D221" s="63" t="s">
        <v>49</v>
      </c>
      <c r="E221" s="64" t="s">
        <v>457</v>
      </c>
      <c r="F221" s="63" t="s">
        <v>454</v>
      </c>
      <c r="G221" s="65">
        <v>55</v>
      </c>
      <c r="H221" s="63">
        <f t="shared" si="6"/>
        <v>0</v>
      </c>
      <c r="I221" s="66">
        <v>69.5</v>
      </c>
      <c r="J221" s="67"/>
      <c r="K221" s="68"/>
      <c r="L221" s="68" t="s">
        <v>471</v>
      </c>
      <c r="M221" s="68" t="s">
        <v>35</v>
      </c>
      <c r="N221" s="69" t="str">
        <f>_xlfn.IFNA(VLOOKUP(C221,'[1]SW with Avail'!A:S,18,FALSE),"")</f>
        <v>2025W31</v>
      </c>
      <c r="O221" s="63" t="s">
        <v>36</v>
      </c>
      <c r="P221" s="66">
        <f t="shared" si="7"/>
        <v>0</v>
      </c>
    </row>
    <row r="222" spans="1:16" s="63" customFormat="1" ht="13.5" x14ac:dyDescent="0.25">
      <c r="A222" s="63">
        <v>1001350</v>
      </c>
      <c r="B222" s="63" t="s">
        <v>29</v>
      </c>
      <c r="C222" s="63" t="s">
        <v>472</v>
      </c>
      <c r="D222" s="63" t="s">
        <v>49</v>
      </c>
      <c r="E222" s="64" t="s">
        <v>457</v>
      </c>
      <c r="F222" s="63" t="s">
        <v>454</v>
      </c>
      <c r="G222" s="65">
        <v>3</v>
      </c>
      <c r="H222" s="63">
        <f t="shared" si="6"/>
        <v>0</v>
      </c>
      <c r="I222" s="66">
        <v>69.5</v>
      </c>
      <c r="J222" s="67"/>
      <c r="K222" s="68"/>
      <c r="L222" s="68" t="s">
        <v>473</v>
      </c>
      <c r="M222" s="68" t="s">
        <v>35</v>
      </c>
      <c r="N222" s="69" t="str">
        <f>_xlfn.IFNA(VLOOKUP(C222,'[1]SW with Avail'!A:S,18,FALSE),"")</f>
        <v>2025W31</v>
      </c>
      <c r="O222" s="63" t="s">
        <v>36</v>
      </c>
      <c r="P222" s="66">
        <f t="shared" si="7"/>
        <v>0</v>
      </c>
    </row>
    <row r="223" spans="1:16" s="63" customFormat="1" ht="13.5" x14ac:dyDescent="0.25">
      <c r="A223" s="63">
        <v>1001357</v>
      </c>
      <c r="B223" s="63" t="s">
        <v>29</v>
      </c>
      <c r="C223" s="63" t="s">
        <v>474</v>
      </c>
      <c r="D223" s="63" t="s">
        <v>49</v>
      </c>
      <c r="E223" s="64" t="s">
        <v>457</v>
      </c>
      <c r="F223" s="63" t="s">
        <v>454</v>
      </c>
      <c r="G223" s="65">
        <v>17</v>
      </c>
      <c r="H223" s="63">
        <f t="shared" si="6"/>
        <v>0</v>
      </c>
      <c r="I223" s="66">
        <v>69.5</v>
      </c>
      <c r="J223" s="67"/>
      <c r="K223" s="68"/>
      <c r="L223" s="68" t="s">
        <v>475</v>
      </c>
      <c r="M223" s="68" t="s">
        <v>35</v>
      </c>
      <c r="N223" s="69" t="str">
        <f>_xlfn.IFNA(VLOOKUP(C223,'[1]SW with Avail'!A:S,18,FALSE),"")</f>
        <v>2025W31</v>
      </c>
      <c r="O223" s="63" t="s">
        <v>54</v>
      </c>
      <c r="P223" s="66">
        <f t="shared" si="7"/>
        <v>0</v>
      </c>
    </row>
    <row r="224" spans="1:16" s="63" customFormat="1" ht="13.5" x14ac:dyDescent="0.25">
      <c r="A224" s="63">
        <v>1001385</v>
      </c>
      <c r="B224" s="63" t="s">
        <v>29</v>
      </c>
      <c r="C224" s="63" t="s">
        <v>476</v>
      </c>
      <c r="D224" s="63" t="s">
        <v>49</v>
      </c>
      <c r="E224" s="64" t="s">
        <v>457</v>
      </c>
      <c r="F224" s="63" t="s">
        <v>454</v>
      </c>
      <c r="G224" s="65">
        <v>34</v>
      </c>
      <c r="H224" s="63">
        <f t="shared" si="6"/>
        <v>0</v>
      </c>
      <c r="I224" s="66">
        <v>69.5</v>
      </c>
      <c r="J224" s="67"/>
      <c r="K224" s="68"/>
      <c r="L224" s="68" t="s">
        <v>477</v>
      </c>
      <c r="M224" s="68" t="s">
        <v>35</v>
      </c>
      <c r="N224" s="69" t="str">
        <f>_xlfn.IFNA(VLOOKUP(C224,'[1]SW with Avail'!A:S,18,FALSE),"")</f>
        <v>2025W31</v>
      </c>
      <c r="O224" s="63" t="s">
        <v>36</v>
      </c>
      <c r="P224" s="66">
        <f t="shared" si="7"/>
        <v>0</v>
      </c>
    </row>
    <row r="225" spans="1:16" s="63" customFormat="1" ht="13.5" x14ac:dyDescent="0.25">
      <c r="A225" s="63">
        <v>1001435</v>
      </c>
      <c r="B225" s="63" t="s">
        <v>29</v>
      </c>
      <c r="C225" s="63" t="s">
        <v>478</v>
      </c>
      <c r="D225" s="63" t="s">
        <v>49</v>
      </c>
      <c r="E225" s="64" t="s">
        <v>163</v>
      </c>
      <c r="F225" s="63" t="s">
        <v>454</v>
      </c>
      <c r="G225" s="65">
        <v>240</v>
      </c>
      <c r="H225" s="63">
        <f t="shared" si="6"/>
        <v>0</v>
      </c>
      <c r="I225" s="66">
        <v>69.5</v>
      </c>
      <c r="J225" s="67"/>
      <c r="K225" s="68"/>
      <c r="L225" s="68" t="s">
        <v>479</v>
      </c>
      <c r="M225" s="68" t="s">
        <v>35</v>
      </c>
      <c r="N225" s="69" t="str">
        <f>_xlfn.IFNA(VLOOKUP(C225,'[1]SW with Avail'!A:S,18,FALSE),"")</f>
        <v>2025W31</v>
      </c>
      <c r="O225" s="63" t="s">
        <v>40</v>
      </c>
      <c r="P225" s="66">
        <f t="shared" si="7"/>
        <v>0</v>
      </c>
    </row>
    <row r="226" spans="1:16" s="63" customFormat="1" ht="13.5" x14ac:dyDescent="0.25">
      <c r="A226" s="63">
        <v>1002044</v>
      </c>
      <c r="B226" s="63" t="s">
        <v>29</v>
      </c>
      <c r="C226" s="63" t="s">
        <v>480</v>
      </c>
      <c r="D226" s="63" t="s">
        <v>49</v>
      </c>
      <c r="E226" s="64" t="s">
        <v>163</v>
      </c>
      <c r="F226" s="63" t="s">
        <v>454</v>
      </c>
      <c r="G226" s="65">
        <v>102</v>
      </c>
      <c r="H226" s="63">
        <f t="shared" si="6"/>
        <v>0</v>
      </c>
      <c r="I226" s="66">
        <v>69.5</v>
      </c>
      <c r="J226" s="67"/>
      <c r="K226" s="68"/>
      <c r="L226" s="68" t="s">
        <v>481</v>
      </c>
      <c r="M226" s="68" t="s">
        <v>35</v>
      </c>
      <c r="N226" s="69" t="str">
        <f>_xlfn.IFNA(VLOOKUP(C226,'[1]SW with Avail'!A:S,18,FALSE),"")</f>
        <v>2025W31</v>
      </c>
      <c r="O226" s="63" t="s">
        <v>54</v>
      </c>
      <c r="P226" s="66">
        <f t="shared" si="7"/>
        <v>0</v>
      </c>
    </row>
    <row r="227" spans="1:16" s="63" customFormat="1" ht="13.5" x14ac:dyDescent="0.25">
      <c r="A227" s="63">
        <v>1000194</v>
      </c>
      <c r="B227" s="63" t="s">
        <v>29</v>
      </c>
      <c r="C227" s="63" t="s">
        <v>482</v>
      </c>
      <c r="D227" s="63" t="s">
        <v>263</v>
      </c>
      <c r="E227" s="64" t="s">
        <v>163</v>
      </c>
      <c r="F227" s="63" t="s">
        <v>454</v>
      </c>
      <c r="G227" s="65">
        <v>3</v>
      </c>
      <c r="H227" s="63">
        <f t="shared" si="6"/>
        <v>0</v>
      </c>
      <c r="I227" s="66">
        <v>69.5</v>
      </c>
      <c r="J227" s="67"/>
      <c r="K227" s="68"/>
      <c r="L227" s="68" t="s">
        <v>483</v>
      </c>
      <c r="M227" s="68" t="s">
        <v>35</v>
      </c>
      <c r="N227" s="69" t="str">
        <f>_xlfn.IFNA(VLOOKUP(C227,'[1]SW with Avail'!A:S,18,FALSE),"")</f>
        <v>2025W31</v>
      </c>
      <c r="O227" s="63" t="s">
        <v>36</v>
      </c>
      <c r="P227" s="66">
        <f t="shared" si="7"/>
        <v>0</v>
      </c>
    </row>
    <row r="228" spans="1:16" s="63" customFormat="1" ht="13.5" x14ac:dyDescent="0.25">
      <c r="A228" s="63">
        <v>1000006</v>
      </c>
      <c r="B228" s="63" t="s">
        <v>29</v>
      </c>
      <c r="C228" s="63" t="s">
        <v>484</v>
      </c>
      <c r="D228" s="63" t="s">
        <v>485</v>
      </c>
      <c r="E228" s="64" t="s">
        <v>163</v>
      </c>
      <c r="F228" s="63" t="s">
        <v>454</v>
      </c>
      <c r="G228" s="65">
        <v>220</v>
      </c>
      <c r="H228" s="63">
        <f t="shared" si="6"/>
        <v>0</v>
      </c>
      <c r="I228" s="66">
        <v>69.5</v>
      </c>
      <c r="J228" s="67"/>
      <c r="K228" s="68"/>
      <c r="L228" s="68" t="s">
        <v>486</v>
      </c>
      <c r="M228" s="68" t="s">
        <v>35</v>
      </c>
      <c r="N228" s="69" t="str">
        <f>_xlfn.IFNA(VLOOKUP(C228,'[1]SW with Avail'!A:S,18,FALSE),"")</f>
        <v>2025W31</v>
      </c>
      <c r="O228" s="63" t="s">
        <v>36</v>
      </c>
      <c r="P228" s="66">
        <f t="shared" si="7"/>
        <v>0</v>
      </c>
    </row>
    <row r="229" spans="1:16" s="63" customFormat="1" ht="13.5" x14ac:dyDescent="0.25">
      <c r="A229" s="63">
        <v>1000008</v>
      </c>
      <c r="B229" s="63" t="s">
        <v>29</v>
      </c>
      <c r="C229" s="63" t="s">
        <v>487</v>
      </c>
      <c r="D229" s="63" t="s">
        <v>49</v>
      </c>
      <c r="E229" s="64" t="s">
        <v>163</v>
      </c>
      <c r="F229" s="63" t="s">
        <v>454</v>
      </c>
      <c r="G229" s="65">
        <v>883</v>
      </c>
      <c r="H229" s="63">
        <f t="shared" si="6"/>
        <v>0</v>
      </c>
      <c r="I229" s="66">
        <v>69.5</v>
      </c>
      <c r="J229" s="67"/>
      <c r="K229" s="68"/>
      <c r="L229" s="68" t="s">
        <v>488</v>
      </c>
      <c r="M229" s="68" t="s">
        <v>35</v>
      </c>
      <c r="N229" s="69" t="str">
        <f>_xlfn.IFNA(VLOOKUP(C229,'[1]SW with Avail'!A:S,18,FALSE),"")</f>
        <v>2025W31</v>
      </c>
      <c r="O229" s="63" t="s">
        <v>36</v>
      </c>
      <c r="P229" s="66">
        <f t="shared" si="7"/>
        <v>0</v>
      </c>
    </row>
    <row r="230" spans="1:16" s="63" customFormat="1" ht="13.5" x14ac:dyDescent="0.25">
      <c r="A230" s="63">
        <v>1002141</v>
      </c>
      <c r="B230" s="63" t="s">
        <v>29</v>
      </c>
      <c r="C230" s="63" t="s">
        <v>489</v>
      </c>
      <c r="D230" s="63" t="s">
        <v>31</v>
      </c>
      <c r="E230" s="64" t="s">
        <v>163</v>
      </c>
      <c r="F230" s="63" t="s">
        <v>454</v>
      </c>
      <c r="G230" s="65">
        <v>446</v>
      </c>
      <c r="H230" s="63">
        <f t="shared" si="6"/>
        <v>0</v>
      </c>
      <c r="I230" s="66">
        <v>69.5</v>
      </c>
      <c r="J230" s="67"/>
      <c r="K230" s="68"/>
      <c r="L230" s="68" t="s">
        <v>490</v>
      </c>
      <c r="M230" s="68" t="s">
        <v>35</v>
      </c>
      <c r="N230" s="69" t="str">
        <f>_xlfn.IFNA(VLOOKUP(C230,'[1]SW with Avail'!A:S,18,FALSE),"")</f>
        <v>2025W31</v>
      </c>
      <c r="O230" s="63" t="s">
        <v>36</v>
      </c>
      <c r="P230" s="66">
        <f t="shared" si="7"/>
        <v>0</v>
      </c>
    </row>
    <row r="231" spans="1:16" s="63" customFormat="1" ht="13.5" x14ac:dyDescent="0.25">
      <c r="A231" s="63">
        <v>1002046</v>
      </c>
      <c r="B231" s="63" t="s">
        <v>29</v>
      </c>
      <c r="C231" s="63" t="s">
        <v>491</v>
      </c>
      <c r="D231" s="63" t="s">
        <v>252</v>
      </c>
      <c r="E231" s="64" t="s">
        <v>163</v>
      </c>
      <c r="F231" s="63" t="s">
        <v>454</v>
      </c>
      <c r="G231" s="65">
        <v>15</v>
      </c>
      <c r="H231" s="63">
        <f t="shared" si="6"/>
        <v>0</v>
      </c>
      <c r="I231" s="66">
        <v>69.5</v>
      </c>
      <c r="J231" s="67"/>
      <c r="K231" s="68"/>
      <c r="L231" s="68" t="s">
        <v>492</v>
      </c>
      <c r="M231" s="68" t="s">
        <v>35</v>
      </c>
      <c r="N231" s="69" t="str">
        <f>_xlfn.IFNA(VLOOKUP(C231,'[1]SW with Avail'!A:S,18,FALSE),"")</f>
        <v>2025W31</v>
      </c>
      <c r="O231" s="63" t="s">
        <v>54</v>
      </c>
      <c r="P231" s="66">
        <f t="shared" si="7"/>
        <v>0</v>
      </c>
    </row>
    <row r="232" spans="1:16" s="63" customFormat="1" ht="13.5" x14ac:dyDescent="0.25">
      <c r="A232" s="63">
        <v>1000070</v>
      </c>
      <c r="B232" s="63" t="s">
        <v>29</v>
      </c>
      <c r="C232" s="63" t="s">
        <v>493</v>
      </c>
      <c r="D232" s="63" t="s">
        <v>49</v>
      </c>
      <c r="E232" s="64" t="s">
        <v>457</v>
      </c>
      <c r="F232" s="63" t="s">
        <v>454</v>
      </c>
      <c r="G232" s="65">
        <v>220</v>
      </c>
      <c r="H232" s="63">
        <f t="shared" si="6"/>
        <v>0</v>
      </c>
      <c r="I232" s="66">
        <v>69.5</v>
      </c>
      <c r="J232" s="67"/>
      <c r="K232" s="68"/>
      <c r="L232" s="68" t="s">
        <v>494</v>
      </c>
      <c r="M232" s="68" t="s">
        <v>35</v>
      </c>
      <c r="N232" s="69" t="str">
        <f>_xlfn.IFNA(VLOOKUP(C232,'[1]SW with Avail'!A:S,18,FALSE),"")</f>
        <v>2025W31</v>
      </c>
      <c r="O232" s="63" t="s">
        <v>36</v>
      </c>
      <c r="P232" s="66">
        <f t="shared" si="7"/>
        <v>0</v>
      </c>
    </row>
    <row r="233" spans="1:16" s="63" customFormat="1" ht="13.5" x14ac:dyDescent="0.25">
      <c r="A233" s="63">
        <v>1002035</v>
      </c>
      <c r="B233" s="63" t="s">
        <v>29</v>
      </c>
      <c r="C233" s="63" t="s">
        <v>495</v>
      </c>
      <c r="D233" s="63" t="s">
        <v>49</v>
      </c>
      <c r="E233" s="64" t="s">
        <v>163</v>
      </c>
      <c r="F233" s="63" t="s">
        <v>454</v>
      </c>
      <c r="G233" s="65">
        <v>4</v>
      </c>
      <c r="H233" s="63">
        <f t="shared" si="6"/>
        <v>0</v>
      </c>
      <c r="I233" s="66">
        <v>69.5</v>
      </c>
      <c r="J233" s="67"/>
      <c r="K233" s="68"/>
      <c r="L233" s="68" t="s">
        <v>496</v>
      </c>
      <c r="M233" s="68" t="s">
        <v>35</v>
      </c>
      <c r="N233" s="69" t="str">
        <f>_xlfn.IFNA(VLOOKUP(C233,'[1]SW with Avail'!A:S,18,FALSE),"")</f>
        <v>2025W31</v>
      </c>
      <c r="O233" s="63" t="s">
        <v>36</v>
      </c>
      <c r="P233" s="66">
        <f t="shared" si="7"/>
        <v>0</v>
      </c>
    </row>
    <row r="234" spans="1:16" s="63" customFormat="1" ht="13.5" x14ac:dyDescent="0.25">
      <c r="A234" s="63">
        <v>1001609</v>
      </c>
      <c r="B234" s="63" t="s">
        <v>29</v>
      </c>
      <c r="C234" s="63" t="s">
        <v>497</v>
      </c>
      <c r="D234" s="63" t="s">
        <v>49</v>
      </c>
      <c r="E234" s="64" t="s">
        <v>457</v>
      </c>
      <c r="F234" s="63" t="s">
        <v>454</v>
      </c>
      <c r="G234" s="65">
        <v>164</v>
      </c>
      <c r="H234" s="63">
        <f t="shared" si="6"/>
        <v>0</v>
      </c>
      <c r="I234" s="66">
        <v>69.5</v>
      </c>
      <c r="J234" s="67"/>
      <c r="K234" s="68"/>
      <c r="L234" s="68" t="s">
        <v>498</v>
      </c>
      <c r="M234" s="68" t="s">
        <v>35</v>
      </c>
      <c r="N234" s="69" t="str">
        <f>_xlfn.IFNA(VLOOKUP(C234,'[1]SW with Avail'!A:S,18,FALSE),"")</f>
        <v>2025W31</v>
      </c>
      <c r="O234" s="63" t="s">
        <v>40</v>
      </c>
      <c r="P234" s="66">
        <f t="shared" si="7"/>
        <v>0</v>
      </c>
    </row>
    <row r="235" spans="1:16" s="63" customFormat="1" ht="13.5" x14ac:dyDescent="0.25">
      <c r="A235" s="63">
        <v>1001612</v>
      </c>
      <c r="B235" s="63" t="s">
        <v>29</v>
      </c>
      <c r="C235" s="63" t="s">
        <v>499</v>
      </c>
      <c r="D235" s="63" t="s">
        <v>49</v>
      </c>
      <c r="E235" s="64" t="s">
        <v>457</v>
      </c>
      <c r="F235" s="63" t="s">
        <v>454</v>
      </c>
      <c r="G235" s="65">
        <v>7</v>
      </c>
      <c r="H235" s="63">
        <f t="shared" si="6"/>
        <v>0</v>
      </c>
      <c r="I235" s="66">
        <v>69.5</v>
      </c>
      <c r="J235" s="67"/>
      <c r="K235" s="68"/>
      <c r="L235" s="68" t="s">
        <v>500</v>
      </c>
      <c r="M235" s="68" t="s">
        <v>35</v>
      </c>
      <c r="N235" s="69" t="str">
        <f>_xlfn.IFNA(VLOOKUP(C235,'[1]SW with Avail'!A:S,18,FALSE),"")</f>
        <v>2025W31</v>
      </c>
      <c r="O235" s="63" t="s">
        <v>40</v>
      </c>
      <c r="P235" s="66">
        <f t="shared" si="7"/>
        <v>0</v>
      </c>
    </row>
    <row r="236" spans="1:16" s="63" customFormat="1" ht="13.5" x14ac:dyDescent="0.25">
      <c r="A236" s="63">
        <v>1001619</v>
      </c>
      <c r="B236" s="63" t="s">
        <v>29</v>
      </c>
      <c r="C236" s="63" t="s">
        <v>501</v>
      </c>
      <c r="D236" s="63" t="s">
        <v>49</v>
      </c>
      <c r="E236" s="64" t="s">
        <v>457</v>
      </c>
      <c r="F236" s="63" t="s">
        <v>454</v>
      </c>
      <c r="G236" s="65">
        <v>218</v>
      </c>
      <c r="H236" s="63">
        <f t="shared" si="6"/>
        <v>0</v>
      </c>
      <c r="I236" s="66">
        <v>69.5</v>
      </c>
      <c r="J236" s="67"/>
      <c r="K236" s="68"/>
      <c r="L236" s="68" t="s">
        <v>502</v>
      </c>
      <c r="M236" s="68" t="s">
        <v>35</v>
      </c>
      <c r="N236" s="69" t="str">
        <f>_xlfn.IFNA(VLOOKUP(C236,'[1]SW with Avail'!A:S,18,FALSE),"")</f>
        <v>2025W31</v>
      </c>
      <c r="O236" s="63" t="s">
        <v>40</v>
      </c>
      <c r="P236" s="66">
        <f t="shared" si="7"/>
        <v>0</v>
      </c>
    </row>
    <row r="237" spans="1:16" s="63" customFormat="1" ht="13.5" x14ac:dyDescent="0.25">
      <c r="A237" s="63">
        <v>1001624</v>
      </c>
      <c r="B237" s="63" t="s">
        <v>29</v>
      </c>
      <c r="C237" s="63" t="s">
        <v>503</v>
      </c>
      <c r="D237" s="63" t="s">
        <v>49</v>
      </c>
      <c r="E237" s="64" t="s">
        <v>457</v>
      </c>
      <c r="F237" s="63" t="s">
        <v>454</v>
      </c>
      <c r="G237" s="65">
        <v>103</v>
      </c>
      <c r="H237" s="63">
        <f t="shared" si="6"/>
        <v>0</v>
      </c>
      <c r="I237" s="66">
        <v>69.5</v>
      </c>
      <c r="J237" s="67"/>
      <c r="K237" s="68"/>
      <c r="L237" s="68" t="s">
        <v>504</v>
      </c>
      <c r="M237" s="68" t="s">
        <v>35</v>
      </c>
      <c r="N237" s="69" t="str">
        <f>_xlfn.IFNA(VLOOKUP(C237,'[1]SW with Avail'!A:S,18,FALSE),"")</f>
        <v>2025W31</v>
      </c>
      <c r="O237" s="63" t="s">
        <v>40</v>
      </c>
      <c r="P237" s="66">
        <f t="shared" si="7"/>
        <v>0</v>
      </c>
    </row>
    <row r="238" spans="1:16" s="63" customFormat="1" ht="13.5" x14ac:dyDescent="0.25">
      <c r="A238" s="63">
        <v>1001626</v>
      </c>
      <c r="B238" s="63" t="s">
        <v>29</v>
      </c>
      <c r="C238" s="63" t="s">
        <v>505</v>
      </c>
      <c r="D238" s="63" t="s">
        <v>49</v>
      </c>
      <c r="E238" s="64" t="s">
        <v>457</v>
      </c>
      <c r="F238" s="63" t="s">
        <v>454</v>
      </c>
      <c r="G238" s="65">
        <v>191</v>
      </c>
      <c r="H238" s="63">
        <f t="shared" si="6"/>
        <v>0</v>
      </c>
      <c r="I238" s="66">
        <v>69.5</v>
      </c>
      <c r="J238" s="67"/>
      <c r="K238" s="68"/>
      <c r="L238" s="68" t="s">
        <v>506</v>
      </c>
      <c r="M238" s="68" t="s">
        <v>35</v>
      </c>
      <c r="N238" s="69" t="str">
        <f>_xlfn.IFNA(VLOOKUP(C238,'[1]SW with Avail'!A:S,18,FALSE),"")</f>
        <v>2025W31</v>
      </c>
      <c r="O238" s="63" t="s">
        <v>40</v>
      </c>
      <c r="P238" s="66">
        <f t="shared" si="7"/>
        <v>0</v>
      </c>
    </row>
    <row r="239" spans="1:16" s="63" customFormat="1" ht="13.5" x14ac:dyDescent="0.25">
      <c r="A239" s="63">
        <v>1001643</v>
      </c>
      <c r="B239" s="63" t="s">
        <v>29</v>
      </c>
      <c r="C239" s="63" t="s">
        <v>507</v>
      </c>
      <c r="D239" s="63" t="s">
        <v>49</v>
      </c>
      <c r="E239" s="64" t="s">
        <v>457</v>
      </c>
      <c r="F239" s="63" t="s">
        <v>454</v>
      </c>
      <c r="G239" s="65">
        <v>48</v>
      </c>
      <c r="H239" s="63">
        <f t="shared" si="6"/>
        <v>0</v>
      </c>
      <c r="I239" s="66">
        <v>69.5</v>
      </c>
      <c r="J239" s="67"/>
      <c r="K239" s="68"/>
      <c r="L239" s="68" t="s">
        <v>508</v>
      </c>
      <c r="M239" s="68" t="s">
        <v>35</v>
      </c>
      <c r="N239" s="69" t="str">
        <f>_xlfn.IFNA(VLOOKUP(C239,'[1]SW with Avail'!A:S,18,FALSE),"")</f>
        <v>2025W31</v>
      </c>
      <c r="O239" s="63" t="s">
        <v>36</v>
      </c>
      <c r="P239" s="66">
        <f t="shared" si="7"/>
        <v>0</v>
      </c>
    </row>
    <row r="240" spans="1:16" s="63" customFormat="1" ht="13.5" x14ac:dyDescent="0.25">
      <c r="A240" s="63">
        <v>1001783</v>
      </c>
      <c r="B240" s="63" t="s">
        <v>29</v>
      </c>
      <c r="C240" s="63" t="s">
        <v>509</v>
      </c>
      <c r="D240" s="63" t="s">
        <v>49</v>
      </c>
      <c r="E240" s="64" t="s">
        <v>128</v>
      </c>
      <c r="F240" s="63" t="s">
        <v>454</v>
      </c>
      <c r="G240" s="65">
        <v>55</v>
      </c>
      <c r="H240" s="63">
        <f t="shared" si="6"/>
        <v>0</v>
      </c>
      <c r="I240" s="66">
        <v>42</v>
      </c>
      <c r="J240" s="67"/>
      <c r="K240" s="68"/>
      <c r="L240" s="68" t="s">
        <v>510</v>
      </c>
      <c r="M240" s="68" t="s">
        <v>35</v>
      </c>
      <c r="N240" s="69" t="str">
        <f>_xlfn.IFNA(VLOOKUP(C240,'[1]SW with Avail'!A:S,18,FALSE),"")</f>
        <v>2025W31</v>
      </c>
      <c r="O240" s="63" t="s">
        <v>40</v>
      </c>
      <c r="P240" s="66">
        <f t="shared" si="7"/>
        <v>0</v>
      </c>
    </row>
    <row r="241" spans="1:16" s="63" customFormat="1" ht="13.5" x14ac:dyDescent="0.25">
      <c r="A241" s="63">
        <v>1001790</v>
      </c>
      <c r="B241" s="63" t="s">
        <v>29</v>
      </c>
      <c r="C241" s="63" t="s">
        <v>511</v>
      </c>
      <c r="D241" s="63" t="s">
        <v>49</v>
      </c>
      <c r="E241" s="64" t="s">
        <v>163</v>
      </c>
      <c r="F241" s="63" t="s">
        <v>454</v>
      </c>
      <c r="G241" s="65">
        <v>427</v>
      </c>
      <c r="H241" s="63">
        <f t="shared" si="6"/>
        <v>0</v>
      </c>
      <c r="I241" s="66">
        <v>69.5</v>
      </c>
      <c r="J241" s="67"/>
      <c r="K241" s="68"/>
      <c r="L241" s="68" t="s">
        <v>512</v>
      </c>
      <c r="M241" s="68" t="s">
        <v>35</v>
      </c>
      <c r="N241" s="69" t="str">
        <f>_xlfn.IFNA(VLOOKUP(C241,'[1]SW with Avail'!A:S,18,FALSE),"")</f>
        <v>2025W31</v>
      </c>
      <c r="O241" s="63" t="s">
        <v>40</v>
      </c>
      <c r="P241" s="66">
        <f t="shared" si="7"/>
        <v>0</v>
      </c>
    </row>
    <row r="242" spans="1:16" s="63" customFormat="1" ht="13.5" x14ac:dyDescent="0.25">
      <c r="A242" s="63">
        <v>1001794</v>
      </c>
      <c r="B242" s="63" t="s">
        <v>29</v>
      </c>
      <c r="C242" s="63" t="s">
        <v>513</v>
      </c>
      <c r="D242" s="63" t="s">
        <v>49</v>
      </c>
      <c r="E242" s="64" t="s">
        <v>163</v>
      </c>
      <c r="F242" s="63" t="s">
        <v>454</v>
      </c>
      <c r="G242" s="65">
        <v>215</v>
      </c>
      <c r="H242" s="63">
        <f t="shared" si="6"/>
        <v>0</v>
      </c>
      <c r="I242" s="66">
        <v>69.5</v>
      </c>
      <c r="J242" s="67"/>
      <c r="K242" s="68"/>
      <c r="L242" s="68" t="s">
        <v>514</v>
      </c>
      <c r="M242" s="68" t="s">
        <v>35</v>
      </c>
      <c r="N242" s="69" t="str">
        <f>_xlfn.IFNA(VLOOKUP(C242,'[1]SW with Avail'!A:S,18,FALSE),"")</f>
        <v>2025W31</v>
      </c>
      <c r="O242" s="63" t="s">
        <v>40</v>
      </c>
      <c r="P242" s="66">
        <f t="shared" si="7"/>
        <v>0</v>
      </c>
    </row>
    <row r="243" spans="1:16" s="63" customFormat="1" ht="13.5" x14ac:dyDescent="0.25">
      <c r="A243" s="63">
        <v>1000843</v>
      </c>
      <c r="B243" s="63" t="s">
        <v>29</v>
      </c>
      <c r="C243" s="63" t="s">
        <v>515</v>
      </c>
      <c r="D243" s="63" t="s">
        <v>49</v>
      </c>
      <c r="E243" s="64" t="s">
        <v>457</v>
      </c>
      <c r="F243" s="63" t="s">
        <v>454</v>
      </c>
      <c r="G243" s="65">
        <v>766</v>
      </c>
      <c r="H243" s="63">
        <f t="shared" si="6"/>
        <v>0</v>
      </c>
      <c r="I243" s="66">
        <v>69.5</v>
      </c>
      <c r="J243" s="67"/>
      <c r="K243" s="68"/>
      <c r="L243" s="68" t="s">
        <v>516</v>
      </c>
      <c r="M243" s="68" t="s">
        <v>35</v>
      </c>
      <c r="N243" s="69" t="str">
        <f>_xlfn.IFNA(VLOOKUP(C243,'[1]SW with Avail'!A:S,18,FALSE),"")</f>
        <v>2025W31</v>
      </c>
      <c r="O243" s="63" t="s">
        <v>54</v>
      </c>
      <c r="P243" s="66">
        <f t="shared" si="7"/>
        <v>0</v>
      </c>
    </row>
    <row r="244" spans="1:16" s="63" customFormat="1" ht="13.5" x14ac:dyDescent="0.25">
      <c r="A244" s="63">
        <v>1000720</v>
      </c>
      <c r="B244" s="63" t="s">
        <v>29</v>
      </c>
      <c r="C244" s="63" t="s">
        <v>517</v>
      </c>
      <c r="D244" s="63" t="s">
        <v>49</v>
      </c>
      <c r="E244" s="64" t="s">
        <v>457</v>
      </c>
      <c r="F244" s="63" t="s">
        <v>454</v>
      </c>
      <c r="G244" s="65">
        <v>172</v>
      </c>
      <c r="H244" s="63">
        <f t="shared" si="6"/>
        <v>0</v>
      </c>
      <c r="I244" s="66">
        <v>69.5</v>
      </c>
      <c r="J244" s="67"/>
      <c r="K244" s="68"/>
      <c r="L244" s="68" t="s">
        <v>518</v>
      </c>
      <c r="M244" s="68" t="s">
        <v>35</v>
      </c>
      <c r="N244" s="69" t="str">
        <f>_xlfn.IFNA(VLOOKUP(C244,'[1]SW with Avail'!A:S,18,FALSE),"")</f>
        <v>2025W31</v>
      </c>
      <c r="O244" s="63" t="s">
        <v>36</v>
      </c>
      <c r="P244" s="66">
        <f t="shared" si="7"/>
        <v>0</v>
      </c>
    </row>
    <row r="245" spans="1:16" s="63" customFormat="1" ht="13.5" x14ac:dyDescent="0.25">
      <c r="A245" s="63">
        <v>1000725</v>
      </c>
      <c r="B245" s="63" t="s">
        <v>29</v>
      </c>
      <c r="C245" s="63" t="s">
        <v>519</v>
      </c>
      <c r="D245" s="63" t="s">
        <v>49</v>
      </c>
      <c r="E245" s="64" t="s">
        <v>457</v>
      </c>
      <c r="F245" s="63" t="s">
        <v>454</v>
      </c>
      <c r="G245" s="65">
        <v>343</v>
      </c>
      <c r="H245" s="63">
        <f t="shared" si="6"/>
        <v>0</v>
      </c>
      <c r="I245" s="66">
        <v>69.5</v>
      </c>
      <c r="J245" s="67"/>
      <c r="K245" s="68"/>
      <c r="L245" s="68" t="s">
        <v>520</v>
      </c>
      <c r="M245" s="68" t="s">
        <v>35</v>
      </c>
      <c r="N245" s="69" t="str">
        <f>_xlfn.IFNA(VLOOKUP(C245,'[1]SW with Avail'!A:S,18,FALSE),"")</f>
        <v>2025W31</v>
      </c>
      <c r="O245" s="63" t="s">
        <v>36</v>
      </c>
      <c r="P245" s="66">
        <f t="shared" si="7"/>
        <v>0</v>
      </c>
    </row>
    <row r="246" spans="1:16" s="63" customFormat="1" ht="13.5" x14ac:dyDescent="0.25">
      <c r="A246" s="63">
        <v>1001115</v>
      </c>
      <c r="B246" s="63" t="s">
        <v>29</v>
      </c>
      <c r="C246" s="63" t="s">
        <v>521</v>
      </c>
      <c r="D246" s="63" t="s">
        <v>49</v>
      </c>
      <c r="E246" s="64" t="s">
        <v>460</v>
      </c>
      <c r="F246" s="63" t="s">
        <v>522</v>
      </c>
      <c r="G246" s="65">
        <v>12</v>
      </c>
      <c r="H246" s="63">
        <f t="shared" si="6"/>
        <v>0</v>
      </c>
      <c r="I246" s="66">
        <v>175</v>
      </c>
      <c r="J246" s="67"/>
      <c r="K246" s="68"/>
      <c r="L246" s="68" t="s">
        <v>523</v>
      </c>
      <c r="M246" s="68" t="s">
        <v>35</v>
      </c>
      <c r="N246" s="69" t="str">
        <f>_xlfn.IFNA(VLOOKUP(C246,'[1]SW with Avail'!A:S,18,FALSE),"")</f>
        <v>2026W18</v>
      </c>
      <c r="O246" s="63" t="s">
        <v>218</v>
      </c>
      <c r="P246" s="66">
        <f t="shared" si="7"/>
        <v>0</v>
      </c>
    </row>
    <row r="247" spans="1:16" s="63" customFormat="1" ht="13.5" x14ac:dyDescent="0.25">
      <c r="A247" s="63">
        <v>1001187</v>
      </c>
      <c r="B247" s="63" t="s">
        <v>29</v>
      </c>
      <c r="C247" s="63" t="s">
        <v>524</v>
      </c>
      <c r="D247" s="63" t="s">
        <v>49</v>
      </c>
      <c r="E247" s="64" t="s">
        <v>525</v>
      </c>
      <c r="F247" s="63" t="s">
        <v>522</v>
      </c>
      <c r="G247" s="65">
        <v>829</v>
      </c>
      <c r="H247" s="63">
        <f t="shared" si="6"/>
        <v>0</v>
      </c>
      <c r="I247" s="66">
        <v>50</v>
      </c>
      <c r="J247" s="67"/>
      <c r="K247" s="68"/>
      <c r="L247" s="68" t="s">
        <v>526</v>
      </c>
      <c r="M247" s="68" t="s">
        <v>35</v>
      </c>
      <c r="N247" s="69" t="str">
        <f>_xlfn.IFNA(VLOOKUP(C247,'[1]SW with Avail'!A:S,18,FALSE),"")</f>
        <v>2025W31</v>
      </c>
      <c r="O247" s="63" t="s">
        <v>36</v>
      </c>
      <c r="P247" s="66">
        <f t="shared" si="7"/>
        <v>0</v>
      </c>
    </row>
    <row r="248" spans="1:16" s="63" customFormat="1" ht="13.5" x14ac:dyDescent="0.25">
      <c r="A248" s="63">
        <v>1001188</v>
      </c>
      <c r="B248" s="63" t="s">
        <v>29</v>
      </c>
      <c r="C248" s="63" t="s">
        <v>527</v>
      </c>
      <c r="D248" s="63" t="s">
        <v>49</v>
      </c>
      <c r="E248" s="64" t="s">
        <v>528</v>
      </c>
      <c r="F248" s="63" t="s">
        <v>522</v>
      </c>
      <c r="G248" s="65">
        <v>1816</v>
      </c>
      <c r="H248" s="63">
        <f t="shared" si="6"/>
        <v>0</v>
      </c>
      <c r="I248" s="66">
        <v>69.5</v>
      </c>
      <c r="J248" s="67"/>
      <c r="K248" s="68"/>
      <c r="L248" s="68" t="s">
        <v>529</v>
      </c>
      <c r="M248" s="68" t="s">
        <v>35</v>
      </c>
      <c r="N248" s="69" t="str">
        <f>_xlfn.IFNA(VLOOKUP(C248,'[1]SW with Avail'!A:S,18,FALSE),"")</f>
        <v>2025W31</v>
      </c>
      <c r="O248" s="63" t="s">
        <v>36</v>
      </c>
      <c r="P248" s="66">
        <f t="shared" si="7"/>
        <v>0</v>
      </c>
    </row>
    <row r="249" spans="1:16" s="63" customFormat="1" ht="13.5" x14ac:dyDescent="0.25">
      <c r="A249" s="63">
        <v>1001190</v>
      </c>
      <c r="B249" s="63" t="s">
        <v>29</v>
      </c>
      <c r="C249" s="63" t="s">
        <v>530</v>
      </c>
      <c r="D249" s="63" t="s">
        <v>49</v>
      </c>
      <c r="E249" s="64" t="s">
        <v>531</v>
      </c>
      <c r="F249" s="63" t="s">
        <v>522</v>
      </c>
      <c r="G249" s="65">
        <v>17</v>
      </c>
      <c r="H249" s="63">
        <f t="shared" si="6"/>
        <v>0</v>
      </c>
      <c r="I249" s="66">
        <v>175</v>
      </c>
      <c r="J249" s="67"/>
      <c r="K249" s="68"/>
      <c r="L249" s="68" t="s">
        <v>532</v>
      </c>
      <c r="M249" s="68" t="s">
        <v>35</v>
      </c>
      <c r="N249" s="69" t="str">
        <f>_xlfn.IFNA(VLOOKUP(C249,'[1]SW with Avail'!A:S,18,FALSE),"")</f>
        <v>2026W18</v>
      </c>
      <c r="O249" s="63" t="s">
        <v>36</v>
      </c>
      <c r="P249" s="66">
        <f t="shared" si="7"/>
        <v>0</v>
      </c>
    </row>
    <row r="250" spans="1:16" s="63" customFormat="1" ht="13.5" x14ac:dyDescent="0.25">
      <c r="A250" s="63">
        <v>1001193</v>
      </c>
      <c r="B250" s="63" t="s">
        <v>29</v>
      </c>
      <c r="C250" s="63" t="s">
        <v>533</v>
      </c>
      <c r="D250" s="63" t="s">
        <v>49</v>
      </c>
      <c r="E250" s="64" t="s">
        <v>525</v>
      </c>
      <c r="F250" s="63" t="s">
        <v>522</v>
      </c>
      <c r="G250" s="65">
        <v>197</v>
      </c>
      <c r="H250" s="63">
        <f t="shared" si="6"/>
        <v>0</v>
      </c>
      <c r="I250" s="66">
        <v>50</v>
      </c>
      <c r="J250" s="67"/>
      <c r="K250" s="68"/>
      <c r="L250" s="68" t="s">
        <v>534</v>
      </c>
      <c r="M250" s="68" t="s">
        <v>35</v>
      </c>
      <c r="N250" s="69" t="str">
        <f>_xlfn.IFNA(VLOOKUP(C250,'[1]SW with Avail'!A:S,18,FALSE),"")</f>
        <v>2025W31</v>
      </c>
      <c r="O250" s="63" t="s">
        <v>36</v>
      </c>
      <c r="P250" s="66">
        <f t="shared" si="7"/>
        <v>0</v>
      </c>
    </row>
    <row r="251" spans="1:16" s="63" customFormat="1" ht="13.5" x14ac:dyDescent="0.25">
      <c r="A251" s="63">
        <v>1001194</v>
      </c>
      <c r="B251" s="63" t="s">
        <v>29</v>
      </c>
      <c r="C251" s="63" t="s">
        <v>535</v>
      </c>
      <c r="D251" s="63" t="s">
        <v>49</v>
      </c>
      <c r="E251" s="64" t="s">
        <v>528</v>
      </c>
      <c r="F251" s="63" t="s">
        <v>522</v>
      </c>
      <c r="G251" s="65">
        <v>469</v>
      </c>
      <c r="H251" s="63">
        <f t="shared" si="6"/>
        <v>0</v>
      </c>
      <c r="I251" s="66">
        <v>69.5</v>
      </c>
      <c r="J251" s="67"/>
      <c r="K251" s="68"/>
      <c r="L251" s="68" t="s">
        <v>536</v>
      </c>
      <c r="M251" s="68" t="s">
        <v>35</v>
      </c>
      <c r="N251" s="69" t="str">
        <f>_xlfn.IFNA(VLOOKUP(C251,'[1]SW with Avail'!A:S,18,FALSE),"")</f>
        <v>2025W31</v>
      </c>
      <c r="O251" s="63" t="s">
        <v>36</v>
      </c>
      <c r="P251" s="66">
        <f t="shared" si="7"/>
        <v>0</v>
      </c>
    </row>
    <row r="252" spans="1:16" s="63" customFormat="1" ht="13.5" x14ac:dyDescent="0.25">
      <c r="A252" s="63">
        <v>1001196</v>
      </c>
      <c r="B252" s="63" t="s">
        <v>29</v>
      </c>
      <c r="C252" s="63" t="s">
        <v>537</v>
      </c>
      <c r="D252" s="63" t="s">
        <v>49</v>
      </c>
      <c r="E252" s="64" t="s">
        <v>531</v>
      </c>
      <c r="F252" s="63" t="s">
        <v>522</v>
      </c>
      <c r="G252" s="65">
        <v>1</v>
      </c>
      <c r="H252" s="63">
        <f t="shared" si="6"/>
        <v>0</v>
      </c>
      <c r="I252" s="66">
        <v>175</v>
      </c>
      <c r="J252" s="67"/>
      <c r="K252" s="68"/>
      <c r="L252" s="68" t="s">
        <v>538</v>
      </c>
      <c r="M252" s="68" t="s">
        <v>35</v>
      </c>
      <c r="N252" s="69" t="str">
        <f>_xlfn.IFNA(VLOOKUP(C252,'[1]SW with Avail'!A:S,18,FALSE),"")</f>
        <v>2025W31</v>
      </c>
      <c r="O252" s="63" t="s">
        <v>36</v>
      </c>
      <c r="P252" s="66">
        <f t="shared" si="7"/>
        <v>0</v>
      </c>
    </row>
    <row r="253" spans="1:16" s="63" customFormat="1" ht="13.5" x14ac:dyDescent="0.25">
      <c r="A253" s="63">
        <v>1001198</v>
      </c>
      <c r="B253" s="63" t="s">
        <v>29</v>
      </c>
      <c r="C253" s="63" t="s">
        <v>539</v>
      </c>
      <c r="D253" s="63" t="s">
        <v>49</v>
      </c>
      <c r="E253" s="64" t="s">
        <v>525</v>
      </c>
      <c r="F253" s="63" t="s">
        <v>522</v>
      </c>
      <c r="G253" s="65">
        <v>632</v>
      </c>
      <c r="H253" s="63">
        <f t="shared" si="6"/>
        <v>0</v>
      </c>
      <c r="I253" s="66">
        <v>50</v>
      </c>
      <c r="J253" s="67"/>
      <c r="K253" s="68"/>
      <c r="L253" s="68" t="s">
        <v>540</v>
      </c>
      <c r="M253" s="68" t="s">
        <v>35</v>
      </c>
      <c r="N253" s="69" t="str">
        <f>_xlfn.IFNA(VLOOKUP(C253,'[1]SW with Avail'!A:S,18,FALSE),"")</f>
        <v>2025W31</v>
      </c>
      <c r="O253" s="63" t="s">
        <v>36</v>
      </c>
      <c r="P253" s="66">
        <f t="shared" si="7"/>
        <v>0</v>
      </c>
    </row>
    <row r="254" spans="1:16" s="63" customFormat="1" ht="13.5" x14ac:dyDescent="0.25">
      <c r="A254" s="63">
        <v>1001199</v>
      </c>
      <c r="B254" s="63" t="s">
        <v>29</v>
      </c>
      <c r="C254" s="63" t="s">
        <v>541</v>
      </c>
      <c r="D254" s="63" t="s">
        <v>49</v>
      </c>
      <c r="E254" s="64" t="s">
        <v>528</v>
      </c>
      <c r="F254" s="63" t="s">
        <v>522</v>
      </c>
      <c r="G254" s="65">
        <v>745</v>
      </c>
      <c r="H254" s="63">
        <f t="shared" si="6"/>
        <v>0</v>
      </c>
      <c r="I254" s="66">
        <v>69.5</v>
      </c>
      <c r="J254" s="67"/>
      <c r="K254" s="68"/>
      <c r="L254" s="68" t="s">
        <v>542</v>
      </c>
      <c r="M254" s="68" t="s">
        <v>35</v>
      </c>
      <c r="N254" s="69" t="str">
        <f>_xlfn.IFNA(VLOOKUP(C254,'[1]SW with Avail'!A:S,18,FALSE),"")</f>
        <v>2025W31</v>
      </c>
      <c r="O254" s="63" t="s">
        <v>36</v>
      </c>
      <c r="P254" s="66">
        <f t="shared" si="7"/>
        <v>0</v>
      </c>
    </row>
    <row r="255" spans="1:16" s="63" customFormat="1" ht="13.5" x14ac:dyDescent="0.25">
      <c r="A255" s="63">
        <v>1001201</v>
      </c>
      <c r="B255" s="63" t="s">
        <v>29</v>
      </c>
      <c r="C255" s="63" t="s">
        <v>543</v>
      </c>
      <c r="D255" s="63" t="s">
        <v>49</v>
      </c>
      <c r="E255" s="64" t="s">
        <v>544</v>
      </c>
      <c r="F255" s="63" t="s">
        <v>522</v>
      </c>
      <c r="G255" s="65">
        <v>10</v>
      </c>
      <c r="H255" s="63">
        <f t="shared" si="6"/>
        <v>0</v>
      </c>
      <c r="I255" s="66">
        <v>175</v>
      </c>
      <c r="J255" s="67"/>
      <c r="K255" s="68"/>
      <c r="L255" s="68" t="s">
        <v>545</v>
      </c>
      <c r="M255" s="68" t="s">
        <v>35</v>
      </c>
      <c r="N255" s="69" t="str">
        <f>_xlfn.IFNA(VLOOKUP(C255,'[1]SW with Avail'!A:S,18,FALSE),"")</f>
        <v>2026W18</v>
      </c>
      <c r="O255" s="63" t="s">
        <v>36</v>
      </c>
      <c r="P255" s="66">
        <f t="shared" si="7"/>
        <v>0</v>
      </c>
    </row>
    <row r="256" spans="1:16" s="63" customFormat="1" ht="13.5" x14ac:dyDescent="0.25">
      <c r="A256" s="63">
        <v>1001475</v>
      </c>
      <c r="B256" s="63" t="s">
        <v>29</v>
      </c>
      <c r="C256" s="63" t="s">
        <v>546</v>
      </c>
      <c r="D256" s="63" t="s">
        <v>49</v>
      </c>
      <c r="E256" s="64" t="s">
        <v>457</v>
      </c>
      <c r="F256" s="63" t="s">
        <v>522</v>
      </c>
      <c r="G256" s="65">
        <v>13</v>
      </c>
      <c r="H256" s="63">
        <f t="shared" si="6"/>
        <v>0</v>
      </c>
      <c r="I256" s="66">
        <v>69.5</v>
      </c>
      <c r="J256" s="67"/>
      <c r="K256" s="68"/>
      <c r="L256" s="68" t="s">
        <v>547</v>
      </c>
      <c r="M256" s="68" t="s">
        <v>35</v>
      </c>
      <c r="N256" s="69" t="str">
        <f>_xlfn.IFNA(VLOOKUP(C256,'[1]SW with Avail'!A:S,18,FALSE),"")</f>
        <v>2025W31</v>
      </c>
      <c r="O256" s="63" t="s">
        <v>36</v>
      </c>
      <c r="P256" s="66">
        <f t="shared" si="7"/>
        <v>0</v>
      </c>
    </row>
    <row r="257" spans="1:16" s="63" customFormat="1" ht="13.5" x14ac:dyDescent="0.25">
      <c r="A257" s="63">
        <v>1001818</v>
      </c>
      <c r="B257" s="63" t="s">
        <v>29</v>
      </c>
      <c r="C257" s="63" t="s">
        <v>548</v>
      </c>
      <c r="D257" s="63" t="s">
        <v>49</v>
      </c>
      <c r="E257" s="64" t="s">
        <v>460</v>
      </c>
      <c r="F257" s="63" t="s">
        <v>522</v>
      </c>
      <c r="G257" s="65">
        <v>42</v>
      </c>
      <c r="H257" s="63">
        <f t="shared" si="6"/>
        <v>0</v>
      </c>
      <c r="I257" s="66">
        <v>175</v>
      </c>
      <c r="J257" s="67"/>
      <c r="K257" s="68"/>
      <c r="L257" s="68" t="s">
        <v>549</v>
      </c>
      <c r="M257" s="68" t="s">
        <v>35</v>
      </c>
      <c r="N257" s="69" t="str">
        <f>_xlfn.IFNA(VLOOKUP(C257,'[1]SW with Avail'!A:S,18,FALSE),"")</f>
        <v>2026W18</v>
      </c>
      <c r="O257" s="63" t="s">
        <v>36</v>
      </c>
      <c r="P257" s="66">
        <f t="shared" si="7"/>
        <v>0</v>
      </c>
    </row>
    <row r="258" spans="1:16" s="63" customFormat="1" ht="13.5" x14ac:dyDescent="0.25">
      <c r="A258" s="63">
        <v>1001482</v>
      </c>
      <c r="B258" s="63" t="s">
        <v>29</v>
      </c>
      <c r="C258" s="63" t="s">
        <v>550</v>
      </c>
      <c r="D258" s="63" t="s">
        <v>49</v>
      </c>
      <c r="E258" s="64" t="s">
        <v>457</v>
      </c>
      <c r="F258" s="63" t="s">
        <v>522</v>
      </c>
      <c r="G258" s="65">
        <v>54</v>
      </c>
      <c r="H258" s="63">
        <f t="shared" si="6"/>
        <v>0</v>
      </c>
      <c r="I258" s="66">
        <v>69.5</v>
      </c>
      <c r="J258" s="67"/>
      <c r="K258" s="68"/>
      <c r="L258" s="68" t="s">
        <v>551</v>
      </c>
      <c r="M258" s="68" t="s">
        <v>35</v>
      </c>
      <c r="N258" s="69" t="str">
        <f>_xlfn.IFNA(VLOOKUP(C258,'[1]SW with Avail'!A:S,18,FALSE),"")</f>
        <v>2025W31</v>
      </c>
      <c r="O258" s="63" t="s">
        <v>36</v>
      </c>
      <c r="P258" s="66">
        <f t="shared" si="7"/>
        <v>0</v>
      </c>
    </row>
    <row r="259" spans="1:16" s="63" customFormat="1" ht="13.5" x14ac:dyDescent="0.25">
      <c r="A259" s="63">
        <v>1000178</v>
      </c>
      <c r="B259" s="63" t="s">
        <v>29</v>
      </c>
      <c r="C259" s="63" t="s">
        <v>552</v>
      </c>
      <c r="D259" s="63" t="s">
        <v>49</v>
      </c>
      <c r="E259" s="64" t="s">
        <v>457</v>
      </c>
      <c r="F259" s="63" t="s">
        <v>522</v>
      </c>
      <c r="G259" s="65">
        <v>939</v>
      </c>
      <c r="H259" s="63">
        <f t="shared" si="6"/>
        <v>0</v>
      </c>
      <c r="I259" s="66">
        <v>69.5</v>
      </c>
      <c r="J259" s="67"/>
      <c r="K259" s="68"/>
      <c r="L259" s="68" t="s">
        <v>553</v>
      </c>
      <c r="M259" s="68" t="s">
        <v>35</v>
      </c>
      <c r="N259" s="69" t="str">
        <f>_xlfn.IFNA(VLOOKUP(C259,'[1]SW with Avail'!A:S,18,FALSE),"")</f>
        <v>2025W31</v>
      </c>
      <c r="O259" s="63" t="s">
        <v>36</v>
      </c>
      <c r="P259" s="66">
        <f t="shared" si="7"/>
        <v>0</v>
      </c>
    </row>
    <row r="260" spans="1:16" s="63" customFormat="1" ht="13.5" x14ac:dyDescent="0.25">
      <c r="A260" s="63">
        <v>1000143</v>
      </c>
      <c r="B260" s="63" t="s">
        <v>29</v>
      </c>
      <c r="C260" s="63" t="s">
        <v>554</v>
      </c>
      <c r="D260" s="63" t="s">
        <v>49</v>
      </c>
      <c r="E260" s="64" t="s">
        <v>460</v>
      </c>
      <c r="F260" s="63" t="s">
        <v>522</v>
      </c>
      <c r="G260" s="65">
        <v>2</v>
      </c>
      <c r="H260" s="63">
        <f t="shared" si="6"/>
        <v>0</v>
      </c>
      <c r="I260" s="66">
        <v>175</v>
      </c>
      <c r="J260" s="67"/>
      <c r="K260" s="68"/>
      <c r="L260" s="68" t="s">
        <v>555</v>
      </c>
      <c r="M260" s="68" t="s">
        <v>35</v>
      </c>
      <c r="N260" s="69" t="str">
        <f>_xlfn.IFNA(VLOOKUP(C260,'[1]SW with Avail'!A:S,18,FALSE),"")</f>
        <v>2026W18</v>
      </c>
      <c r="O260" s="63" t="s">
        <v>36</v>
      </c>
      <c r="P260" s="66">
        <f t="shared" si="7"/>
        <v>0</v>
      </c>
    </row>
    <row r="261" spans="1:16" s="63" customFormat="1" ht="13.5" x14ac:dyDescent="0.25">
      <c r="A261" s="63">
        <v>1000148</v>
      </c>
      <c r="B261" s="63" t="s">
        <v>29</v>
      </c>
      <c r="C261" s="63" t="s">
        <v>556</v>
      </c>
      <c r="D261" s="63" t="s">
        <v>49</v>
      </c>
      <c r="E261" s="64" t="s">
        <v>457</v>
      </c>
      <c r="F261" s="63" t="s">
        <v>522</v>
      </c>
      <c r="G261" s="65">
        <v>958</v>
      </c>
      <c r="H261" s="63">
        <f t="shared" si="6"/>
        <v>0</v>
      </c>
      <c r="I261" s="66">
        <v>69.5</v>
      </c>
      <c r="J261" s="67"/>
      <c r="K261" s="68"/>
      <c r="L261" s="68" t="s">
        <v>557</v>
      </c>
      <c r="M261" s="68" t="s">
        <v>35</v>
      </c>
      <c r="N261" s="69" t="str">
        <f>_xlfn.IFNA(VLOOKUP(C261,'[1]SW with Avail'!A:S,18,FALSE),"")</f>
        <v>2025W31</v>
      </c>
      <c r="O261" s="63" t="s">
        <v>36</v>
      </c>
      <c r="P261" s="66">
        <f t="shared" si="7"/>
        <v>0</v>
      </c>
    </row>
    <row r="262" spans="1:16" s="63" customFormat="1" ht="13.5" x14ac:dyDescent="0.25">
      <c r="A262" s="63">
        <v>1000106</v>
      </c>
      <c r="B262" s="63" t="s">
        <v>29</v>
      </c>
      <c r="C262" s="63" t="s">
        <v>558</v>
      </c>
      <c r="D262" s="63" t="s">
        <v>49</v>
      </c>
      <c r="E262" s="64" t="s">
        <v>460</v>
      </c>
      <c r="F262" s="63" t="s">
        <v>522</v>
      </c>
      <c r="G262" s="65">
        <v>14</v>
      </c>
      <c r="H262" s="63">
        <f t="shared" si="6"/>
        <v>0</v>
      </c>
      <c r="I262" s="66">
        <v>175</v>
      </c>
      <c r="J262" s="67"/>
      <c r="K262" s="68"/>
      <c r="L262" s="68" t="s">
        <v>559</v>
      </c>
      <c r="M262" s="68" t="s">
        <v>35</v>
      </c>
      <c r="N262" s="69" t="str">
        <f>_xlfn.IFNA(VLOOKUP(C262,'[1]SW with Avail'!A:S,18,FALSE),"")</f>
        <v>2026W18</v>
      </c>
      <c r="O262" s="63" t="s">
        <v>36</v>
      </c>
      <c r="P262" s="66">
        <f t="shared" si="7"/>
        <v>0</v>
      </c>
    </row>
    <row r="263" spans="1:16" s="63" customFormat="1" ht="13.5" x14ac:dyDescent="0.25">
      <c r="A263" s="63">
        <v>1001670</v>
      </c>
      <c r="B263" s="63" t="s">
        <v>29</v>
      </c>
      <c r="C263" s="63" t="s">
        <v>560</v>
      </c>
      <c r="D263" s="63" t="s">
        <v>49</v>
      </c>
      <c r="E263" s="64" t="s">
        <v>460</v>
      </c>
      <c r="F263" s="63" t="s">
        <v>522</v>
      </c>
      <c r="G263" s="65">
        <v>303</v>
      </c>
      <c r="H263" s="63">
        <f t="shared" si="6"/>
        <v>0</v>
      </c>
      <c r="I263" s="66">
        <v>175</v>
      </c>
      <c r="J263" s="67"/>
      <c r="K263" s="68"/>
      <c r="L263" s="68" t="s">
        <v>561</v>
      </c>
      <c r="M263" s="68" t="s">
        <v>35</v>
      </c>
      <c r="N263" s="69" t="str">
        <f>_xlfn.IFNA(VLOOKUP(C263,'[1]SW with Avail'!A:S,18,FALSE),"")</f>
        <v>2026W18</v>
      </c>
      <c r="O263" s="63" t="s">
        <v>36</v>
      </c>
      <c r="P263" s="66">
        <f t="shared" si="7"/>
        <v>0</v>
      </c>
    </row>
    <row r="264" spans="1:16" s="63" customFormat="1" ht="13.5" x14ac:dyDescent="0.25">
      <c r="A264" s="63">
        <v>1001672</v>
      </c>
      <c r="B264" s="63" t="s">
        <v>29</v>
      </c>
      <c r="C264" s="63" t="s">
        <v>562</v>
      </c>
      <c r="D264" s="63" t="s">
        <v>49</v>
      </c>
      <c r="E264" s="64" t="s">
        <v>457</v>
      </c>
      <c r="F264" s="63" t="s">
        <v>522</v>
      </c>
      <c r="G264" s="65">
        <v>9</v>
      </c>
      <c r="H264" s="63">
        <f t="shared" si="6"/>
        <v>0</v>
      </c>
      <c r="I264" s="66">
        <v>69.5</v>
      </c>
      <c r="J264" s="67"/>
      <c r="K264" s="68"/>
      <c r="L264" s="68" t="s">
        <v>563</v>
      </c>
      <c r="M264" s="68" t="s">
        <v>35</v>
      </c>
      <c r="N264" s="69" t="str">
        <f>_xlfn.IFNA(VLOOKUP(C264,'[1]SW with Avail'!A:S,18,FALSE),"")</f>
        <v>2025W31</v>
      </c>
      <c r="O264" s="63" t="s">
        <v>36</v>
      </c>
      <c r="P264" s="66">
        <f t="shared" si="7"/>
        <v>0</v>
      </c>
    </row>
    <row r="265" spans="1:16" s="63" customFormat="1" ht="13.5" x14ac:dyDescent="0.25">
      <c r="A265" s="63">
        <v>1001686</v>
      </c>
      <c r="B265" s="63" t="s">
        <v>29</v>
      </c>
      <c r="C265" s="63" t="s">
        <v>564</v>
      </c>
      <c r="D265" s="63" t="s">
        <v>49</v>
      </c>
      <c r="E265" s="64" t="s">
        <v>457</v>
      </c>
      <c r="F265" s="63" t="s">
        <v>522</v>
      </c>
      <c r="G265" s="65">
        <v>81</v>
      </c>
      <c r="H265" s="63">
        <f t="shared" si="6"/>
        <v>0</v>
      </c>
      <c r="I265" s="66">
        <v>69.5</v>
      </c>
      <c r="J265" s="67"/>
      <c r="K265" s="68"/>
      <c r="L265" s="68" t="s">
        <v>565</v>
      </c>
      <c r="M265" s="68" t="s">
        <v>35</v>
      </c>
      <c r="N265" s="69" t="str">
        <f>_xlfn.IFNA(VLOOKUP(C265,'[1]SW with Avail'!A:S,18,FALSE),"")</f>
        <v>2025W31</v>
      </c>
      <c r="O265" s="63" t="s">
        <v>36</v>
      </c>
      <c r="P265" s="66">
        <f t="shared" si="7"/>
        <v>0</v>
      </c>
    </row>
    <row r="266" spans="1:16" s="63" customFormat="1" ht="13.5" x14ac:dyDescent="0.25">
      <c r="A266" s="63">
        <v>1001530</v>
      </c>
      <c r="B266" s="63" t="s">
        <v>29</v>
      </c>
      <c r="C266" s="63" t="s">
        <v>566</v>
      </c>
      <c r="D266" s="63" t="s">
        <v>49</v>
      </c>
      <c r="E266" s="64" t="s">
        <v>457</v>
      </c>
      <c r="F266" s="63" t="s">
        <v>522</v>
      </c>
      <c r="G266" s="65">
        <v>350</v>
      </c>
      <c r="H266" s="63">
        <f t="shared" si="6"/>
        <v>0</v>
      </c>
      <c r="I266" s="66">
        <v>69.5</v>
      </c>
      <c r="J266" s="67"/>
      <c r="K266" s="68"/>
      <c r="L266" s="68" t="s">
        <v>567</v>
      </c>
      <c r="M266" s="68" t="s">
        <v>35</v>
      </c>
      <c r="N266" s="69" t="str">
        <f>_xlfn.IFNA(VLOOKUP(C266,'[1]SW with Avail'!A:S,18,FALSE),"")</f>
        <v>2025W31</v>
      </c>
      <c r="O266" s="63" t="s">
        <v>36</v>
      </c>
      <c r="P266" s="66">
        <f t="shared" si="7"/>
        <v>0</v>
      </c>
    </row>
    <row r="267" spans="1:16" s="63" customFormat="1" ht="13.5" x14ac:dyDescent="0.25">
      <c r="A267" s="63">
        <v>1001532</v>
      </c>
      <c r="B267" s="63" t="s">
        <v>29</v>
      </c>
      <c r="C267" s="63" t="s">
        <v>568</v>
      </c>
      <c r="D267" s="63" t="s">
        <v>49</v>
      </c>
      <c r="E267" s="64" t="s">
        <v>460</v>
      </c>
      <c r="F267" s="63" t="s">
        <v>522</v>
      </c>
      <c r="G267" s="65">
        <v>22</v>
      </c>
      <c r="H267" s="63">
        <f t="shared" si="6"/>
        <v>0</v>
      </c>
      <c r="I267" s="66">
        <v>175</v>
      </c>
      <c r="J267" s="67"/>
      <c r="K267" s="68"/>
      <c r="L267" s="68" t="s">
        <v>569</v>
      </c>
      <c r="M267" s="68" t="s">
        <v>35</v>
      </c>
      <c r="N267" s="69" t="str">
        <f>_xlfn.IFNA(VLOOKUP(C267,'[1]SW with Avail'!A:S,18,FALSE),"")</f>
        <v>2025W31</v>
      </c>
      <c r="O267" s="63" t="s">
        <v>36</v>
      </c>
      <c r="P267" s="66">
        <f t="shared" si="7"/>
        <v>0</v>
      </c>
    </row>
    <row r="268" spans="1:16" s="63" customFormat="1" ht="13.5" x14ac:dyDescent="0.25">
      <c r="A268" s="63">
        <v>1001534</v>
      </c>
      <c r="B268" s="63" t="s">
        <v>29</v>
      </c>
      <c r="C268" s="63" t="s">
        <v>570</v>
      </c>
      <c r="D268" s="63" t="s">
        <v>49</v>
      </c>
      <c r="E268" s="64" t="s">
        <v>457</v>
      </c>
      <c r="F268" s="63" t="s">
        <v>522</v>
      </c>
      <c r="G268" s="65">
        <v>320</v>
      </c>
      <c r="H268" s="63">
        <f t="shared" ref="H268:H301" si="8">IF(ISBLANK(C268),"",IF(ISBLANK(J268),0,J268))</f>
        <v>0</v>
      </c>
      <c r="I268" s="66">
        <v>69.5</v>
      </c>
      <c r="J268" s="67"/>
      <c r="K268" s="68"/>
      <c r="L268" s="68" t="s">
        <v>571</v>
      </c>
      <c r="M268" s="68" t="s">
        <v>35</v>
      </c>
      <c r="N268" s="69" t="str">
        <f>_xlfn.IFNA(VLOOKUP(C268,'[1]SW with Avail'!A:S,18,FALSE),"")</f>
        <v>2025W31</v>
      </c>
      <c r="O268" s="63" t="s">
        <v>36</v>
      </c>
      <c r="P268" s="66">
        <f t="shared" si="7"/>
        <v>0</v>
      </c>
    </row>
    <row r="269" spans="1:16" s="63" customFormat="1" ht="13.5" x14ac:dyDescent="0.25">
      <c r="A269" s="63">
        <v>1001535</v>
      </c>
      <c r="B269" s="63" t="s">
        <v>29</v>
      </c>
      <c r="C269" s="63" t="s">
        <v>572</v>
      </c>
      <c r="D269" s="63" t="s">
        <v>49</v>
      </c>
      <c r="E269" s="64" t="s">
        <v>460</v>
      </c>
      <c r="F269" s="63" t="s">
        <v>522</v>
      </c>
      <c r="G269" s="65">
        <v>87</v>
      </c>
      <c r="H269" s="63">
        <f t="shared" si="8"/>
        <v>0</v>
      </c>
      <c r="I269" s="66">
        <v>175</v>
      </c>
      <c r="J269" s="67"/>
      <c r="K269" s="68"/>
      <c r="L269" s="68" t="s">
        <v>573</v>
      </c>
      <c r="M269" s="68" t="s">
        <v>35</v>
      </c>
      <c r="N269" s="69" t="str">
        <f>_xlfn.IFNA(VLOOKUP(C269,'[1]SW with Avail'!A:S,18,FALSE),"")</f>
        <v>2025W31</v>
      </c>
      <c r="O269" s="63" t="s">
        <v>36</v>
      </c>
      <c r="P269" s="66">
        <f t="shared" si="7"/>
        <v>0</v>
      </c>
    </row>
    <row r="270" spans="1:16" s="63" customFormat="1" ht="13.5" x14ac:dyDescent="0.25">
      <c r="A270" s="63">
        <v>1000970</v>
      </c>
      <c r="B270" s="63" t="s">
        <v>29</v>
      </c>
      <c r="C270" s="63" t="s">
        <v>574</v>
      </c>
      <c r="D270" s="63" t="s">
        <v>49</v>
      </c>
      <c r="E270" s="64" t="s">
        <v>460</v>
      </c>
      <c r="F270" s="63" t="s">
        <v>522</v>
      </c>
      <c r="G270" s="65">
        <v>28</v>
      </c>
      <c r="H270" s="63">
        <f t="shared" si="8"/>
        <v>0</v>
      </c>
      <c r="I270" s="66">
        <v>175</v>
      </c>
      <c r="J270" s="67"/>
      <c r="K270" s="68"/>
      <c r="L270" s="68" t="s">
        <v>575</v>
      </c>
      <c r="M270" s="68" t="s">
        <v>35</v>
      </c>
      <c r="N270" s="69" t="str">
        <f>_xlfn.IFNA(VLOOKUP(C270,'[1]SW with Avail'!A:S,18,FALSE),"")</f>
        <v>2025W31</v>
      </c>
      <c r="O270" s="63" t="s">
        <v>54</v>
      </c>
      <c r="P270" s="66">
        <f t="shared" si="7"/>
        <v>0</v>
      </c>
    </row>
    <row r="271" spans="1:16" s="63" customFormat="1" ht="13.5" x14ac:dyDescent="0.25">
      <c r="A271" s="63">
        <v>1001822</v>
      </c>
      <c r="B271" s="63" t="s">
        <v>29</v>
      </c>
      <c r="C271" s="63" t="s">
        <v>576</v>
      </c>
      <c r="D271" s="63" t="s">
        <v>49</v>
      </c>
      <c r="E271" s="64" t="s">
        <v>460</v>
      </c>
      <c r="F271" s="63" t="s">
        <v>522</v>
      </c>
      <c r="G271" s="65">
        <v>8</v>
      </c>
      <c r="H271" s="63">
        <f t="shared" si="8"/>
        <v>0</v>
      </c>
      <c r="I271" s="66">
        <v>175</v>
      </c>
      <c r="J271" s="67"/>
      <c r="K271" s="68"/>
      <c r="L271" s="68" t="s">
        <v>577</v>
      </c>
      <c r="M271" s="68" t="s">
        <v>35</v>
      </c>
      <c r="N271" s="69" t="str">
        <f>_xlfn.IFNA(VLOOKUP(C271,'[1]SW with Avail'!A:S,18,FALSE),"")</f>
        <v>2026W18</v>
      </c>
      <c r="O271" s="63" t="s">
        <v>218</v>
      </c>
      <c r="P271" s="66">
        <f t="shared" si="7"/>
        <v>0</v>
      </c>
    </row>
    <row r="272" spans="1:16" s="63" customFormat="1" ht="13.5" x14ac:dyDescent="0.25">
      <c r="A272" s="63">
        <v>1001756</v>
      </c>
      <c r="B272" s="63" t="s">
        <v>29</v>
      </c>
      <c r="C272" s="63" t="s">
        <v>578</v>
      </c>
      <c r="D272" s="63" t="s">
        <v>49</v>
      </c>
      <c r="E272" s="64" t="s">
        <v>457</v>
      </c>
      <c r="F272" s="63" t="s">
        <v>522</v>
      </c>
      <c r="G272" s="65">
        <v>78</v>
      </c>
      <c r="H272" s="63">
        <f t="shared" si="8"/>
        <v>0</v>
      </c>
      <c r="I272" s="66">
        <v>69.5</v>
      </c>
      <c r="J272" s="67"/>
      <c r="K272" s="68"/>
      <c r="L272" s="68" t="s">
        <v>579</v>
      </c>
      <c r="M272" s="68" t="s">
        <v>35</v>
      </c>
      <c r="N272" s="69" t="str">
        <f>_xlfn.IFNA(VLOOKUP(C272,'[1]SW with Avail'!A:S,18,FALSE),"")</f>
        <v>2025W31</v>
      </c>
      <c r="O272" s="63" t="s">
        <v>54</v>
      </c>
      <c r="P272" s="66">
        <f t="shared" ref="P272:P301" si="9">I272*J272</f>
        <v>0</v>
      </c>
    </row>
    <row r="273" spans="1:16" s="63" customFormat="1" ht="13.5" x14ac:dyDescent="0.25">
      <c r="A273" s="63">
        <v>1001757</v>
      </c>
      <c r="B273" s="63" t="s">
        <v>29</v>
      </c>
      <c r="C273" s="63" t="s">
        <v>580</v>
      </c>
      <c r="D273" s="63" t="s">
        <v>49</v>
      </c>
      <c r="E273" s="64" t="s">
        <v>460</v>
      </c>
      <c r="F273" s="63" t="s">
        <v>522</v>
      </c>
      <c r="G273" s="65">
        <v>40</v>
      </c>
      <c r="H273" s="63">
        <f t="shared" si="8"/>
        <v>0</v>
      </c>
      <c r="I273" s="66">
        <v>175</v>
      </c>
      <c r="J273" s="67"/>
      <c r="K273" s="68"/>
      <c r="L273" s="68" t="s">
        <v>581</v>
      </c>
      <c r="M273" s="68" t="s">
        <v>35</v>
      </c>
      <c r="N273" s="69" t="str">
        <f>_xlfn.IFNA(VLOOKUP(C273,'[1]SW with Avail'!A:S,18,FALSE),"")</f>
        <v/>
      </c>
      <c r="O273" s="63" t="s">
        <v>54</v>
      </c>
      <c r="P273" s="66">
        <f t="shared" si="9"/>
        <v>0</v>
      </c>
    </row>
    <row r="274" spans="1:16" s="63" customFormat="1" ht="13.5" x14ac:dyDescent="0.25">
      <c r="A274" s="63">
        <v>1000722</v>
      </c>
      <c r="B274" s="63" t="s">
        <v>29</v>
      </c>
      <c r="C274" s="63" t="s">
        <v>582</v>
      </c>
      <c r="D274" s="63" t="s">
        <v>49</v>
      </c>
      <c r="E274" s="64" t="s">
        <v>457</v>
      </c>
      <c r="F274" s="63" t="s">
        <v>522</v>
      </c>
      <c r="G274" s="65">
        <v>42</v>
      </c>
      <c r="H274" s="63">
        <f t="shared" si="8"/>
        <v>0</v>
      </c>
      <c r="I274" s="66">
        <v>69.5</v>
      </c>
      <c r="J274" s="67"/>
      <c r="K274" s="68"/>
      <c r="L274" s="68" t="s">
        <v>583</v>
      </c>
      <c r="M274" s="68" t="s">
        <v>35</v>
      </c>
      <c r="N274" s="69" t="str">
        <f>_xlfn.IFNA(VLOOKUP(C274,'[1]SW with Avail'!A:S,18,FALSE),"")</f>
        <v>2025W31</v>
      </c>
      <c r="O274" s="63" t="s">
        <v>54</v>
      </c>
      <c r="P274" s="66">
        <f t="shared" si="9"/>
        <v>0</v>
      </c>
    </row>
    <row r="275" spans="1:16" s="63" customFormat="1" ht="13.5" x14ac:dyDescent="0.25">
      <c r="A275" s="63">
        <v>1000958</v>
      </c>
      <c r="B275" s="63" t="s">
        <v>29</v>
      </c>
      <c r="C275" s="63" t="s">
        <v>584</v>
      </c>
      <c r="D275" s="63" t="s">
        <v>49</v>
      </c>
      <c r="E275" s="64" t="s">
        <v>460</v>
      </c>
      <c r="F275" s="63" t="s">
        <v>522</v>
      </c>
      <c r="G275" s="65">
        <v>9</v>
      </c>
      <c r="H275" s="63">
        <f t="shared" si="8"/>
        <v>0</v>
      </c>
      <c r="I275" s="66">
        <v>175</v>
      </c>
      <c r="J275" s="67"/>
      <c r="K275" s="68"/>
      <c r="L275" s="68" t="s">
        <v>585</v>
      </c>
      <c r="M275" s="68" t="s">
        <v>35</v>
      </c>
      <c r="N275" s="69" t="str">
        <f>_xlfn.IFNA(VLOOKUP(C275,'[1]SW with Avail'!A:S,18,FALSE),"")</f>
        <v>2025W31</v>
      </c>
      <c r="O275" s="63" t="s">
        <v>54</v>
      </c>
      <c r="P275" s="66">
        <f t="shared" si="9"/>
        <v>0</v>
      </c>
    </row>
    <row r="276" spans="1:16" s="63" customFormat="1" ht="13.5" x14ac:dyDescent="0.25">
      <c r="A276" s="63">
        <v>1001203</v>
      </c>
      <c r="B276" s="63" t="s">
        <v>29</v>
      </c>
      <c r="C276" s="63" t="s">
        <v>586</v>
      </c>
      <c r="D276" s="63" t="s">
        <v>587</v>
      </c>
      <c r="E276" s="64" t="s">
        <v>32</v>
      </c>
      <c r="F276" s="63" t="s">
        <v>588</v>
      </c>
      <c r="G276" s="65">
        <v>24</v>
      </c>
      <c r="H276" s="63">
        <f t="shared" si="8"/>
        <v>0</v>
      </c>
      <c r="I276" s="66">
        <v>16</v>
      </c>
      <c r="J276" s="67"/>
      <c r="K276" s="68"/>
      <c r="L276" s="68" t="s">
        <v>589</v>
      </c>
      <c r="M276" s="68" t="s">
        <v>35</v>
      </c>
      <c r="N276" s="69" t="str">
        <f>_xlfn.IFNA(VLOOKUP(C276,'[1]SW with Avail'!A:S,18,FALSE),"")</f>
        <v>2025W31</v>
      </c>
      <c r="O276" s="63" t="s">
        <v>36</v>
      </c>
      <c r="P276" s="66">
        <f t="shared" si="9"/>
        <v>0</v>
      </c>
    </row>
    <row r="277" spans="1:16" s="63" customFormat="1" ht="13.5" x14ac:dyDescent="0.25">
      <c r="A277" s="63">
        <v>1001211</v>
      </c>
      <c r="B277" s="63" t="s">
        <v>29</v>
      </c>
      <c r="C277" s="63" t="s">
        <v>590</v>
      </c>
      <c r="D277" s="63" t="s">
        <v>587</v>
      </c>
      <c r="E277" s="64" t="s">
        <v>32</v>
      </c>
      <c r="F277" s="63" t="s">
        <v>588</v>
      </c>
      <c r="G277" s="65">
        <v>23</v>
      </c>
      <c r="H277" s="63">
        <f t="shared" si="8"/>
        <v>0</v>
      </c>
      <c r="I277" s="66">
        <v>16</v>
      </c>
      <c r="J277" s="67"/>
      <c r="K277" s="68"/>
      <c r="L277" s="68" t="s">
        <v>591</v>
      </c>
      <c r="M277" s="68" t="s">
        <v>35</v>
      </c>
      <c r="N277" s="69" t="str">
        <f>_xlfn.IFNA(VLOOKUP(C277,'[1]SW with Avail'!A:S,18,FALSE),"")</f>
        <v>2025W31</v>
      </c>
      <c r="O277" s="63" t="s">
        <v>40</v>
      </c>
      <c r="P277" s="66">
        <f t="shared" si="9"/>
        <v>0</v>
      </c>
    </row>
    <row r="278" spans="1:16" s="63" customFormat="1" ht="13.5" x14ac:dyDescent="0.25">
      <c r="A278" s="63">
        <v>1001218</v>
      </c>
      <c r="B278" s="63" t="s">
        <v>29</v>
      </c>
      <c r="C278" s="63" t="s">
        <v>592</v>
      </c>
      <c r="D278" s="63" t="s">
        <v>49</v>
      </c>
      <c r="E278" s="64" t="s">
        <v>171</v>
      </c>
      <c r="F278" s="63" t="s">
        <v>588</v>
      </c>
      <c r="G278" s="65">
        <v>189</v>
      </c>
      <c r="H278" s="63">
        <f t="shared" si="8"/>
        <v>0</v>
      </c>
      <c r="I278" s="66">
        <v>16</v>
      </c>
      <c r="J278" s="67"/>
      <c r="K278" s="68"/>
      <c r="L278" s="68" t="s">
        <v>593</v>
      </c>
      <c r="M278" s="68" t="s">
        <v>35</v>
      </c>
      <c r="N278" s="69" t="str">
        <f>_xlfn.IFNA(VLOOKUP(C278,'[1]SW with Avail'!A:S,18,FALSE),"")</f>
        <v>2025W31</v>
      </c>
      <c r="O278" s="63" t="s">
        <v>36</v>
      </c>
      <c r="P278" s="66">
        <f t="shared" si="9"/>
        <v>0</v>
      </c>
    </row>
    <row r="279" spans="1:16" s="63" customFormat="1" ht="13.5" x14ac:dyDescent="0.25">
      <c r="A279" s="63">
        <v>1001220</v>
      </c>
      <c r="B279" s="63" t="s">
        <v>29</v>
      </c>
      <c r="C279" s="63" t="s">
        <v>594</v>
      </c>
      <c r="D279" s="63" t="s">
        <v>49</v>
      </c>
      <c r="E279" s="64" t="s">
        <v>171</v>
      </c>
      <c r="F279" s="63" t="s">
        <v>588</v>
      </c>
      <c r="G279" s="65">
        <v>70</v>
      </c>
      <c r="H279" s="63">
        <f t="shared" si="8"/>
        <v>0</v>
      </c>
      <c r="I279" s="66">
        <v>16</v>
      </c>
      <c r="J279" s="67"/>
      <c r="K279" s="68"/>
      <c r="L279" s="68" t="s">
        <v>595</v>
      </c>
      <c r="M279" s="68" t="s">
        <v>35</v>
      </c>
      <c r="N279" s="69" t="str">
        <f>_xlfn.IFNA(VLOOKUP(C279,'[1]SW with Avail'!A:S,18,FALSE),"")</f>
        <v>2025W31</v>
      </c>
      <c r="O279" s="63" t="s">
        <v>36</v>
      </c>
      <c r="P279" s="66">
        <f t="shared" si="9"/>
        <v>0</v>
      </c>
    </row>
    <row r="280" spans="1:16" s="63" customFormat="1" ht="13.5" x14ac:dyDescent="0.25">
      <c r="A280" s="63">
        <v>1001222</v>
      </c>
      <c r="B280" s="63" t="s">
        <v>29</v>
      </c>
      <c r="C280" s="63" t="s">
        <v>596</v>
      </c>
      <c r="D280" s="63" t="s">
        <v>587</v>
      </c>
      <c r="E280" s="64" t="s">
        <v>32</v>
      </c>
      <c r="F280" s="63" t="s">
        <v>588</v>
      </c>
      <c r="G280" s="65">
        <v>1577</v>
      </c>
      <c r="H280" s="63">
        <f t="shared" si="8"/>
        <v>0</v>
      </c>
      <c r="I280" s="66">
        <v>16</v>
      </c>
      <c r="J280" s="67"/>
      <c r="K280" s="68"/>
      <c r="L280" s="68" t="s">
        <v>597</v>
      </c>
      <c r="M280" s="68" t="s">
        <v>35</v>
      </c>
      <c r="N280" s="69" t="str">
        <f>_xlfn.IFNA(VLOOKUP(C280,'[1]SW with Avail'!A:S,18,FALSE),"")</f>
        <v>2025W31</v>
      </c>
      <c r="O280" s="63" t="s">
        <v>36</v>
      </c>
      <c r="P280" s="66">
        <f t="shared" si="9"/>
        <v>0</v>
      </c>
    </row>
    <row r="281" spans="1:16" s="63" customFormat="1" ht="13.5" x14ac:dyDescent="0.25">
      <c r="A281" s="63">
        <v>1001224</v>
      </c>
      <c r="B281" s="63" t="s">
        <v>29</v>
      </c>
      <c r="C281" s="63" t="s">
        <v>598</v>
      </c>
      <c r="D281" s="63" t="s">
        <v>587</v>
      </c>
      <c r="E281" s="64" t="s">
        <v>32</v>
      </c>
      <c r="F281" s="63" t="s">
        <v>588</v>
      </c>
      <c r="G281" s="65">
        <v>723</v>
      </c>
      <c r="H281" s="63">
        <f t="shared" si="8"/>
        <v>0</v>
      </c>
      <c r="I281" s="66">
        <v>16</v>
      </c>
      <c r="J281" s="67"/>
      <c r="K281" s="68"/>
      <c r="L281" s="68" t="s">
        <v>599</v>
      </c>
      <c r="M281" s="68" t="s">
        <v>35</v>
      </c>
      <c r="N281" s="69" t="str">
        <f>_xlfn.IFNA(VLOOKUP(C281,'[1]SW with Avail'!A:S,18,FALSE),"")</f>
        <v>2025W31</v>
      </c>
      <c r="O281" s="63" t="s">
        <v>40</v>
      </c>
      <c r="P281" s="66">
        <f t="shared" si="9"/>
        <v>0</v>
      </c>
    </row>
    <row r="282" spans="1:16" s="63" customFormat="1" ht="13.5" x14ac:dyDescent="0.25">
      <c r="A282" s="63">
        <v>1001235</v>
      </c>
      <c r="B282" s="63" t="s">
        <v>29</v>
      </c>
      <c r="C282" s="63" t="s">
        <v>600</v>
      </c>
      <c r="D282" s="63" t="s">
        <v>49</v>
      </c>
      <c r="E282" s="64" t="s">
        <v>171</v>
      </c>
      <c r="F282" s="63" t="s">
        <v>588</v>
      </c>
      <c r="G282" s="65">
        <v>100</v>
      </c>
      <c r="H282" s="63">
        <f t="shared" si="8"/>
        <v>0</v>
      </c>
      <c r="I282" s="66">
        <v>16</v>
      </c>
      <c r="J282" s="67"/>
      <c r="K282" s="68"/>
      <c r="L282" s="68" t="s">
        <v>601</v>
      </c>
      <c r="M282" s="68" t="s">
        <v>35</v>
      </c>
      <c r="N282" s="69" t="str">
        <f>_xlfn.IFNA(VLOOKUP(C282,'[1]SW with Avail'!A:S,18,FALSE),"")</f>
        <v>2025W31</v>
      </c>
      <c r="O282" s="63" t="s">
        <v>36</v>
      </c>
      <c r="P282" s="66">
        <f t="shared" si="9"/>
        <v>0</v>
      </c>
    </row>
    <row r="283" spans="1:16" s="63" customFormat="1" ht="13.5" x14ac:dyDescent="0.25">
      <c r="A283" s="63">
        <v>1001240</v>
      </c>
      <c r="B283" s="63" t="s">
        <v>29</v>
      </c>
      <c r="C283" s="63" t="s">
        <v>602</v>
      </c>
      <c r="D283" s="63" t="s">
        <v>49</v>
      </c>
      <c r="E283" s="64" t="s">
        <v>171</v>
      </c>
      <c r="F283" s="63" t="s">
        <v>588</v>
      </c>
      <c r="G283" s="65">
        <v>20</v>
      </c>
      <c r="H283" s="63">
        <f t="shared" si="8"/>
        <v>0</v>
      </c>
      <c r="I283" s="66">
        <v>16</v>
      </c>
      <c r="J283" s="67"/>
      <c r="K283" s="68"/>
      <c r="L283" s="68" t="s">
        <v>603</v>
      </c>
      <c r="M283" s="68" t="s">
        <v>35</v>
      </c>
      <c r="N283" s="69" t="str">
        <f>_xlfn.IFNA(VLOOKUP(C283,'[1]SW with Avail'!A:S,18,FALSE),"")</f>
        <v>2025W31</v>
      </c>
      <c r="O283" s="63" t="s">
        <v>54</v>
      </c>
      <c r="P283" s="66">
        <f t="shared" si="9"/>
        <v>0</v>
      </c>
    </row>
    <row r="284" spans="1:16" s="63" customFormat="1" ht="13.5" x14ac:dyDescent="0.25">
      <c r="A284" s="63">
        <v>1001243</v>
      </c>
      <c r="B284" s="63" t="s">
        <v>29</v>
      </c>
      <c r="C284" s="63" t="s">
        <v>604</v>
      </c>
      <c r="D284" s="63" t="s">
        <v>587</v>
      </c>
      <c r="E284" s="64" t="s">
        <v>32</v>
      </c>
      <c r="F284" s="63" t="s">
        <v>588</v>
      </c>
      <c r="G284" s="65">
        <v>1454</v>
      </c>
      <c r="H284" s="63">
        <f t="shared" si="8"/>
        <v>0</v>
      </c>
      <c r="I284" s="66">
        <v>16</v>
      </c>
      <c r="J284" s="67"/>
      <c r="K284" s="68"/>
      <c r="L284" s="68" t="s">
        <v>605</v>
      </c>
      <c r="M284" s="68" t="s">
        <v>35</v>
      </c>
      <c r="N284" s="69" t="str">
        <f>_xlfn.IFNA(VLOOKUP(C284,'[1]SW with Avail'!A:S,18,FALSE),"")</f>
        <v>2025W31</v>
      </c>
      <c r="O284" s="63" t="s">
        <v>40</v>
      </c>
      <c r="P284" s="66">
        <f t="shared" si="9"/>
        <v>0</v>
      </c>
    </row>
    <row r="285" spans="1:16" s="63" customFormat="1" ht="13.5" x14ac:dyDescent="0.25">
      <c r="A285" s="63">
        <v>1002259</v>
      </c>
      <c r="B285" s="63" t="s">
        <v>29</v>
      </c>
      <c r="C285" s="63" t="s">
        <v>606</v>
      </c>
      <c r="D285" s="63" t="s">
        <v>49</v>
      </c>
      <c r="E285" s="64" t="s">
        <v>171</v>
      </c>
      <c r="F285" s="63" t="s">
        <v>588</v>
      </c>
      <c r="G285" s="65">
        <v>324</v>
      </c>
      <c r="H285" s="63">
        <f t="shared" si="8"/>
        <v>0</v>
      </c>
      <c r="I285" s="66">
        <v>16</v>
      </c>
      <c r="J285" s="67"/>
      <c r="K285" s="68"/>
      <c r="L285" s="68" t="s">
        <v>607</v>
      </c>
      <c r="M285" s="68" t="s">
        <v>35</v>
      </c>
      <c r="N285" s="69" t="str">
        <f>_xlfn.IFNA(VLOOKUP(C285,'[1]SW with Avail'!A:S,18,FALSE),"")</f>
        <v>2025W31</v>
      </c>
      <c r="O285" s="63" t="s">
        <v>54</v>
      </c>
      <c r="P285" s="66">
        <f t="shared" si="9"/>
        <v>0</v>
      </c>
    </row>
    <row r="286" spans="1:16" s="63" customFormat="1" ht="13.5" x14ac:dyDescent="0.25">
      <c r="A286" s="63">
        <v>1002021</v>
      </c>
      <c r="B286" s="63" t="s">
        <v>29</v>
      </c>
      <c r="C286" s="63" t="s">
        <v>608</v>
      </c>
      <c r="D286" s="63" t="s">
        <v>49</v>
      </c>
      <c r="E286" s="64" t="s">
        <v>171</v>
      </c>
      <c r="F286" s="63" t="s">
        <v>588</v>
      </c>
      <c r="G286" s="65">
        <v>28</v>
      </c>
      <c r="H286" s="63">
        <f t="shared" si="8"/>
        <v>0</v>
      </c>
      <c r="I286" s="66">
        <v>16</v>
      </c>
      <c r="J286" s="67"/>
      <c r="K286" s="68"/>
      <c r="L286" s="68" t="s">
        <v>609</v>
      </c>
      <c r="M286" s="68" t="s">
        <v>35</v>
      </c>
      <c r="N286" s="69" t="str">
        <f>_xlfn.IFNA(VLOOKUP(C286,'[1]SW with Avail'!A:S,18,FALSE),"")</f>
        <v>2025W31</v>
      </c>
      <c r="O286" s="63" t="s">
        <v>40</v>
      </c>
      <c r="P286" s="66">
        <f t="shared" si="9"/>
        <v>0</v>
      </c>
    </row>
    <row r="287" spans="1:16" s="63" customFormat="1" ht="13.5" x14ac:dyDescent="0.25">
      <c r="A287" s="63">
        <v>1001526</v>
      </c>
      <c r="B287" s="63" t="s">
        <v>29</v>
      </c>
      <c r="C287" s="63" t="s">
        <v>610</v>
      </c>
      <c r="D287" s="63" t="s">
        <v>49</v>
      </c>
      <c r="E287" s="64" t="s">
        <v>171</v>
      </c>
      <c r="F287" s="63" t="s">
        <v>588</v>
      </c>
      <c r="G287" s="65">
        <v>33</v>
      </c>
      <c r="H287" s="63">
        <f t="shared" si="8"/>
        <v>0</v>
      </c>
      <c r="I287" s="66">
        <v>16</v>
      </c>
      <c r="J287" s="67"/>
      <c r="K287" s="68"/>
      <c r="L287" s="68" t="s">
        <v>611</v>
      </c>
      <c r="M287" s="68" t="s">
        <v>35</v>
      </c>
      <c r="N287" s="69" t="str">
        <f>_xlfn.IFNA(VLOOKUP(C287,'[1]SW with Avail'!A:S,18,FALSE),"")</f>
        <v>2025W31</v>
      </c>
      <c r="O287" s="63" t="s">
        <v>40</v>
      </c>
      <c r="P287" s="66">
        <f t="shared" si="9"/>
        <v>0</v>
      </c>
    </row>
    <row r="288" spans="1:16" s="63" customFormat="1" ht="13.5" x14ac:dyDescent="0.25">
      <c r="A288" s="63">
        <v>1001527</v>
      </c>
      <c r="B288" s="63" t="s">
        <v>29</v>
      </c>
      <c r="C288" s="63" t="s">
        <v>612</v>
      </c>
      <c r="D288" s="63" t="s">
        <v>49</v>
      </c>
      <c r="E288" s="64" t="s">
        <v>171</v>
      </c>
      <c r="F288" s="63" t="s">
        <v>588</v>
      </c>
      <c r="G288" s="65">
        <v>287</v>
      </c>
      <c r="H288" s="63">
        <f t="shared" si="8"/>
        <v>0</v>
      </c>
      <c r="I288" s="66">
        <v>16</v>
      </c>
      <c r="J288" s="67"/>
      <c r="K288" s="68"/>
      <c r="L288" s="68" t="s">
        <v>613</v>
      </c>
      <c r="M288" s="68" t="s">
        <v>35</v>
      </c>
      <c r="N288" s="69" t="str">
        <f>_xlfn.IFNA(VLOOKUP(C288,'[1]SW with Avail'!A:S,18,FALSE),"")</f>
        <v>2025W31</v>
      </c>
      <c r="O288" s="63" t="s">
        <v>36</v>
      </c>
      <c r="P288" s="66">
        <f t="shared" si="9"/>
        <v>0</v>
      </c>
    </row>
    <row r="289" spans="1:16" s="63" customFormat="1" ht="13.5" x14ac:dyDescent="0.25">
      <c r="A289" s="63">
        <v>1001772</v>
      </c>
      <c r="B289" s="63" t="s">
        <v>29</v>
      </c>
      <c r="C289" s="63" t="s">
        <v>614</v>
      </c>
      <c r="D289" s="63" t="s">
        <v>49</v>
      </c>
      <c r="E289" s="64" t="s">
        <v>171</v>
      </c>
      <c r="F289" s="63" t="s">
        <v>588</v>
      </c>
      <c r="G289" s="65">
        <v>289</v>
      </c>
      <c r="H289" s="63">
        <f t="shared" si="8"/>
        <v>0</v>
      </c>
      <c r="I289" s="66">
        <v>16</v>
      </c>
      <c r="J289" s="67"/>
      <c r="K289" s="68"/>
      <c r="L289" s="68" t="s">
        <v>615</v>
      </c>
      <c r="M289" s="68" t="s">
        <v>35</v>
      </c>
      <c r="N289" s="69" t="str">
        <f>_xlfn.IFNA(VLOOKUP(C289,'[1]SW with Avail'!A:S,18,FALSE),"")</f>
        <v>2025W31</v>
      </c>
      <c r="O289" s="63" t="s">
        <v>36</v>
      </c>
      <c r="P289" s="66">
        <f t="shared" si="9"/>
        <v>0</v>
      </c>
    </row>
    <row r="290" spans="1:16" s="63" customFormat="1" ht="13.5" x14ac:dyDescent="0.25">
      <c r="A290" s="63">
        <v>1001774</v>
      </c>
      <c r="B290" s="63" t="s">
        <v>29</v>
      </c>
      <c r="C290" s="63" t="s">
        <v>616</v>
      </c>
      <c r="D290" s="63" t="s">
        <v>49</v>
      </c>
      <c r="E290" s="64" t="s">
        <v>171</v>
      </c>
      <c r="F290" s="63" t="s">
        <v>588</v>
      </c>
      <c r="G290" s="65">
        <v>33</v>
      </c>
      <c r="H290" s="63">
        <f t="shared" si="8"/>
        <v>0</v>
      </c>
      <c r="I290" s="66">
        <v>16</v>
      </c>
      <c r="J290" s="67"/>
      <c r="K290" s="68"/>
      <c r="L290" s="68" t="s">
        <v>617</v>
      </c>
      <c r="M290" s="68" t="s">
        <v>35</v>
      </c>
      <c r="N290" s="69" t="str">
        <f>_xlfn.IFNA(VLOOKUP(C290,'[1]SW with Avail'!A:S,18,FALSE),"")</f>
        <v>2025W31</v>
      </c>
      <c r="O290" s="63" t="s">
        <v>36</v>
      </c>
      <c r="P290" s="66">
        <f t="shared" si="9"/>
        <v>0</v>
      </c>
    </row>
    <row r="291" spans="1:16" s="63" customFormat="1" ht="13.5" x14ac:dyDescent="0.25">
      <c r="A291" s="63">
        <v>1001779</v>
      </c>
      <c r="B291" s="63" t="s">
        <v>29</v>
      </c>
      <c r="C291" s="63" t="s">
        <v>618</v>
      </c>
      <c r="D291" s="63" t="s">
        <v>587</v>
      </c>
      <c r="E291" s="64" t="s">
        <v>32</v>
      </c>
      <c r="F291" s="63" t="s">
        <v>588</v>
      </c>
      <c r="G291" s="65">
        <v>1237</v>
      </c>
      <c r="H291" s="63">
        <f t="shared" si="8"/>
        <v>0</v>
      </c>
      <c r="I291" s="66">
        <v>16</v>
      </c>
      <c r="J291" s="67"/>
      <c r="K291" s="68"/>
      <c r="L291" s="68" t="s">
        <v>619</v>
      </c>
      <c r="M291" s="68" t="s">
        <v>35</v>
      </c>
      <c r="N291" s="69" t="str">
        <f>_xlfn.IFNA(VLOOKUP(C291,'[1]SW with Avail'!A:S,18,FALSE),"")</f>
        <v>2025W31</v>
      </c>
      <c r="O291" s="63" t="s">
        <v>36</v>
      </c>
      <c r="P291" s="66">
        <f t="shared" si="9"/>
        <v>0</v>
      </c>
    </row>
    <row r="292" spans="1:16" s="63" customFormat="1" ht="13.5" x14ac:dyDescent="0.25">
      <c r="A292" s="63">
        <v>1000896</v>
      </c>
      <c r="B292" s="63" t="s">
        <v>29</v>
      </c>
      <c r="C292" s="63" t="s">
        <v>620</v>
      </c>
      <c r="D292" s="63" t="s">
        <v>587</v>
      </c>
      <c r="E292" s="64" t="s">
        <v>32</v>
      </c>
      <c r="F292" s="63" t="s">
        <v>588</v>
      </c>
      <c r="G292" s="65">
        <v>752</v>
      </c>
      <c r="H292" s="63">
        <f t="shared" si="8"/>
        <v>0</v>
      </c>
      <c r="I292" s="66">
        <v>16</v>
      </c>
      <c r="J292" s="67"/>
      <c r="K292" s="68"/>
      <c r="L292" s="68" t="s">
        <v>621</v>
      </c>
      <c r="M292" s="68" t="s">
        <v>35</v>
      </c>
      <c r="N292" s="69" t="str">
        <f>_xlfn.IFNA(VLOOKUP(C292,'[1]SW with Avail'!A:S,18,FALSE),"")</f>
        <v>2025W31</v>
      </c>
      <c r="O292" s="63" t="s">
        <v>40</v>
      </c>
      <c r="P292" s="66">
        <f t="shared" si="9"/>
        <v>0</v>
      </c>
    </row>
    <row r="293" spans="1:16" s="63" customFormat="1" ht="13.5" x14ac:dyDescent="0.25">
      <c r="A293" s="63">
        <v>1000898</v>
      </c>
      <c r="B293" s="63" t="s">
        <v>29</v>
      </c>
      <c r="C293" s="63" t="s">
        <v>622</v>
      </c>
      <c r="D293" s="63" t="s">
        <v>587</v>
      </c>
      <c r="E293" s="64" t="s">
        <v>32</v>
      </c>
      <c r="F293" s="63" t="s">
        <v>588</v>
      </c>
      <c r="G293" s="65">
        <v>189</v>
      </c>
      <c r="H293" s="63">
        <f t="shared" si="8"/>
        <v>0</v>
      </c>
      <c r="I293" s="66">
        <v>16</v>
      </c>
      <c r="J293" s="67"/>
      <c r="K293" s="68"/>
      <c r="L293" s="68" t="s">
        <v>623</v>
      </c>
      <c r="M293" s="68" t="s">
        <v>35</v>
      </c>
      <c r="N293" s="69" t="str">
        <f>_xlfn.IFNA(VLOOKUP(C293,'[1]SW with Avail'!A:S,18,FALSE),"")</f>
        <v>2025W31</v>
      </c>
      <c r="O293" s="63" t="s">
        <v>40</v>
      </c>
      <c r="P293" s="66">
        <f t="shared" si="9"/>
        <v>0</v>
      </c>
    </row>
    <row r="294" spans="1:16" s="63" customFormat="1" ht="13.5" x14ac:dyDescent="0.25">
      <c r="A294" s="63">
        <v>1000903</v>
      </c>
      <c r="B294" s="63" t="s">
        <v>29</v>
      </c>
      <c r="C294" s="63" t="s">
        <v>624</v>
      </c>
      <c r="D294" s="63" t="s">
        <v>49</v>
      </c>
      <c r="E294" s="64" t="s">
        <v>625</v>
      </c>
      <c r="F294" s="63" t="s">
        <v>626</v>
      </c>
      <c r="G294" s="65">
        <v>29</v>
      </c>
      <c r="H294" s="63">
        <f t="shared" si="8"/>
        <v>0</v>
      </c>
      <c r="I294" s="66">
        <v>115</v>
      </c>
      <c r="J294" s="67"/>
      <c r="K294" s="68"/>
      <c r="L294" s="68" t="s">
        <v>627</v>
      </c>
      <c r="M294" s="68" t="s">
        <v>35</v>
      </c>
      <c r="N294" s="69" t="str">
        <f>_xlfn.IFNA(VLOOKUP(C294,'[1]SW with Avail'!A:S,18,FALSE),"")</f>
        <v/>
      </c>
      <c r="O294" s="63" t="s">
        <v>40</v>
      </c>
      <c r="P294" s="66">
        <f t="shared" si="9"/>
        <v>0</v>
      </c>
    </row>
    <row r="295" spans="1:16" s="63" customFormat="1" ht="13.5" x14ac:dyDescent="0.25">
      <c r="A295" s="63">
        <v>1001292</v>
      </c>
      <c r="B295" s="63" t="s">
        <v>29</v>
      </c>
      <c r="C295" s="63" t="s">
        <v>628</v>
      </c>
      <c r="D295" s="63" t="s">
        <v>49</v>
      </c>
      <c r="E295" s="64" t="s">
        <v>163</v>
      </c>
      <c r="F295" s="63" t="s">
        <v>626</v>
      </c>
      <c r="G295" s="65">
        <v>6</v>
      </c>
      <c r="H295" s="63">
        <f t="shared" si="8"/>
        <v>0</v>
      </c>
      <c r="I295" s="66">
        <v>88</v>
      </c>
      <c r="J295" s="67"/>
      <c r="K295" s="68"/>
      <c r="L295" s="68" t="s">
        <v>629</v>
      </c>
      <c r="M295" s="68" t="s">
        <v>35</v>
      </c>
      <c r="N295" s="69" t="str">
        <f>_xlfn.IFNA(VLOOKUP(C295,'[1]SW with Avail'!A:S,18,FALSE),"")</f>
        <v/>
      </c>
      <c r="O295" s="63" t="s">
        <v>40</v>
      </c>
      <c r="P295" s="66">
        <f t="shared" si="9"/>
        <v>0</v>
      </c>
    </row>
    <row r="296" spans="1:16" s="63" customFormat="1" ht="13.5" x14ac:dyDescent="0.25">
      <c r="A296" s="63">
        <v>1001834</v>
      </c>
      <c r="B296" s="63" t="s">
        <v>29</v>
      </c>
      <c r="C296" s="63" t="s">
        <v>630</v>
      </c>
      <c r="D296" s="63" t="s">
        <v>49</v>
      </c>
      <c r="E296" s="64" t="s">
        <v>128</v>
      </c>
      <c r="F296" s="63" t="s">
        <v>626</v>
      </c>
      <c r="G296" s="65">
        <v>164</v>
      </c>
      <c r="H296" s="63">
        <f t="shared" si="8"/>
        <v>0</v>
      </c>
      <c r="I296" s="66">
        <v>88</v>
      </c>
      <c r="J296" s="67"/>
      <c r="K296" s="68"/>
      <c r="L296" s="68" t="s">
        <v>631</v>
      </c>
      <c r="M296" s="68" t="s">
        <v>35</v>
      </c>
      <c r="N296" s="69" t="str">
        <f>_xlfn.IFNA(VLOOKUP(C296,'[1]SW with Avail'!A:S,18,FALSE),"")</f>
        <v/>
      </c>
      <c r="O296" s="63" t="s">
        <v>40</v>
      </c>
      <c r="P296" s="66">
        <f t="shared" si="9"/>
        <v>0</v>
      </c>
    </row>
    <row r="297" spans="1:16" s="63" customFormat="1" ht="13.5" x14ac:dyDescent="0.25">
      <c r="A297" s="63">
        <v>1000905</v>
      </c>
      <c r="B297" s="63" t="s">
        <v>29</v>
      </c>
      <c r="C297" s="63" t="s">
        <v>632</v>
      </c>
      <c r="D297" s="63" t="s">
        <v>49</v>
      </c>
      <c r="E297" s="64" t="s">
        <v>633</v>
      </c>
      <c r="F297" s="63" t="s">
        <v>626</v>
      </c>
      <c r="G297" s="65">
        <v>22</v>
      </c>
      <c r="H297" s="63">
        <f t="shared" si="8"/>
        <v>0</v>
      </c>
      <c r="I297" s="66">
        <v>88</v>
      </c>
      <c r="J297" s="67"/>
      <c r="K297" s="68"/>
      <c r="L297" s="68" t="s">
        <v>634</v>
      </c>
      <c r="M297" s="68" t="s">
        <v>35</v>
      </c>
      <c r="N297" s="69" t="str">
        <f>_xlfn.IFNA(VLOOKUP(C297,'[1]SW with Avail'!A:S,18,FALSE),"")</f>
        <v/>
      </c>
      <c r="O297" s="63" t="s">
        <v>40</v>
      </c>
      <c r="P297" s="66">
        <f t="shared" si="9"/>
        <v>0</v>
      </c>
    </row>
    <row r="298" spans="1:16" s="63" customFormat="1" ht="13.5" x14ac:dyDescent="0.25">
      <c r="A298" s="63">
        <v>1001813</v>
      </c>
      <c r="B298" s="63" t="s">
        <v>29</v>
      </c>
      <c r="C298" s="63" t="s">
        <v>635</v>
      </c>
      <c r="D298" s="63" t="s">
        <v>49</v>
      </c>
      <c r="E298" s="64" t="s">
        <v>457</v>
      </c>
      <c r="F298" s="63" t="s">
        <v>626</v>
      </c>
      <c r="G298" s="65">
        <v>127</v>
      </c>
      <c r="H298" s="63">
        <f t="shared" si="8"/>
        <v>0</v>
      </c>
      <c r="I298" s="66">
        <v>88</v>
      </c>
      <c r="J298" s="67"/>
      <c r="K298" s="68"/>
      <c r="L298" s="68" t="s">
        <v>636</v>
      </c>
      <c r="M298" s="68" t="s">
        <v>35</v>
      </c>
      <c r="N298" s="69" t="str">
        <f>_xlfn.IFNA(VLOOKUP(C298,'[1]SW with Avail'!A:S,18,FALSE),"")</f>
        <v/>
      </c>
      <c r="O298" s="63" t="s">
        <v>40</v>
      </c>
      <c r="P298" s="66">
        <f t="shared" si="9"/>
        <v>0</v>
      </c>
    </row>
    <row r="299" spans="1:16" s="63" customFormat="1" ht="13.5" x14ac:dyDescent="0.25">
      <c r="A299" s="63">
        <v>1000216</v>
      </c>
      <c r="B299" s="63" t="s">
        <v>29</v>
      </c>
      <c r="C299" s="63" t="s">
        <v>637</v>
      </c>
      <c r="D299" s="63" t="s">
        <v>49</v>
      </c>
      <c r="E299" s="64" t="s">
        <v>163</v>
      </c>
      <c r="F299" s="63" t="s">
        <v>626</v>
      </c>
      <c r="G299" s="65">
        <v>23</v>
      </c>
      <c r="H299" s="63">
        <f t="shared" si="8"/>
        <v>0</v>
      </c>
      <c r="I299" s="66">
        <v>99</v>
      </c>
      <c r="J299" s="67"/>
      <c r="K299" s="68"/>
      <c r="L299" s="68" t="s">
        <v>638</v>
      </c>
      <c r="M299" s="68" t="s">
        <v>35</v>
      </c>
      <c r="N299" s="69" t="str">
        <f>_xlfn.IFNA(VLOOKUP(C299,'[1]SW with Avail'!A:S,18,FALSE),"")</f>
        <v/>
      </c>
      <c r="O299" s="63" t="s">
        <v>36</v>
      </c>
      <c r="P299" s="66">
        <f t="shared" si="9"/>
        <v>0</v>
      </c>
    </row>
    <row r="300" spans="1:16" s="63" customFormat="1" ht="13.5" x14ac:dyDescent="0.25">
      <c r="A300" s="63">
        <v>1000912</v>
      </c>
      <c r="B300" s="63" t="s">
        <v>29</v>
      </c>
      <c r="C300" s="63" t="s">
        <v>639</v>
      </c>
      <c r="D300" s="63" t="s">
        <v>49</v>
      </c>
      <c r="E300" s="64" t="s">
        <v>128</v>
      </c>
      <c r="F300" s="63" t="s">
        <v>626</v>
      </c>
      <c r="G300" s="65">
        <v>20</v>
      </c>
      <c r="H300" s="63">
        <f t="shared" si="8"/>
        <v>0</v>
      </c>
      <c r="I300" s="66">
        <v>88</v>
      </c>
      <c r="J300" s="67"/>
      <c r="K300" s="68"/>
      <c r="L300" s="68" t="s">
        <v>640</v>
      </c>
      <c r="M300" s="68" t="s">
        <v>35</v>
      </c>
      <c r="N300" s="69" t="str">
        <f>_xlfn.IFNA(VLOOKUP(C300,'[1]SW with Avail'!A:S,18,FALSE),"")</f>
        <v/>
      </c>
      <c r="O300" s="63" t="s">
        <v>36</v>
      </c>
      <c r="P300" s="66">
        <f t="shared" si="9"/>
        <v>0</v>
      </c>
    </row>
    <row r="301" spans="1:16" s="63" customFormat="1" ht="13.5" x14ac:dyDescent="0.25">
      <c r="A301" s="63">
        <v>1001320</v>
      </c>
      <c r="B301" s="63" t="s">
        <v>29</v>
      </c>
      <c r="C301" s="63" t="s">
        <v>641</v>
      </c>
      <c r="D301" s="63" t="s">
        <v>49</v>
      </c>
      <c r="E301" s="64" t="s">
        <v>457</v>
      </c>
      <c r="F301" s="63" t="s">
        <v>626</v>
      </c>
      <c r="G301" s="65">
        <v>6</v>
      </c>
      <c r="H301" s="63">
        <f t="shared" si="8"/>
        <v>0</v>
      </c>
      <c r="I301" s="66">
        <v>107</v>
      </c>
      <c r="J301" s="67"/>
      <c r="K301" s="68"/>
      <c r="L301" s="68" t="s">
        <v>642</v>
      </c>
      <c r="M301" s="68" t="s">
        <v>35</v>
      </c>
      <c r="N301" s="69" t="str">
        <f>_xlfn.IFNA(VLOOKUP(C301,'[1]SW with Avail'!A:S,18,FALSE),"")</f>
        <v/>
      </c>
      <c r="O301" s="63" t="s">
        <v>218</v>
      </c>
      <c r="P301" s="66">
        <f t="shared" si="9"/>
        <v>0</v>
      </c>
    </row>
  </sheetData>
  <autoFilter ref="A15:P301" xr:uid="{F97D7E15-0993-4593-B0BA-F0FD3557298C}"/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5B2A0A2C-8EE9-4F1D-8A99-C7F74658EAB9}"/>
  </hyperlinks>
  <printOptions gridLines="1"/>
  <pageMargins left="0" right="0" top="0" bottom="0" header="0.3" footer="0.3"/>
  <pageSetup scale="70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4" ma:contentTypeDescription="Create a new document." ma:contentTypeScope="" ma:versionID="484b3fcaad8d25dafa73b988c287053a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1c4052b9e946b7e5e9cbb691fa75db3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9D6E84-1D6D-461B-B388-ACA5C38E2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30E54A-4597-4CDF-ACA8-B36C7322D6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346460-9B55-46F8-AE77-05B5E2B751AB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 Avail</vt:lpstr>
      <vt:lpstr>'Export Avail'!Print_Titles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Stalheim</dc:creator>
  <cp:lastModifiedBy>Amanda Staff</cp:lastModifiedBy>
  <cp:lastPrinted>2026-04-27T14:13:50Z</cp:lastPrinted>
  <dcterms:created xsi:type="dcterms:W3CDTF">2026-04-27T14:09:26Z</dcterms:created>
  <dcterms:modified xsi:type="dcterms:W3CDTF">2026-04-28T21:32:19Z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  <property fmtid="{D5CDD505-2E9C-101B-9397-08002B2CF9AE}" pid="3" name="MediaServiceImageTags">
    <vt:lpwstr/>
  </property>
</Properties>
</file>